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gceo\schlimpert_steve\Desktop\Temp 2017\"/>
    </mc:Choice>
  </mc:AlternateContent>
  <bookViews>
    <workbookView xWindow="9870" yWindow="-45" windowWidth="12645" windowHeight="12345"/>
  </bookViews>
  <sheets>
    <sheet name="Data" sheetId="19" r:id="rId1"/>
  </sheets>
  <definedNames>
    <definedName name="Z_CEA428C8_1D8F_43D7_87D6_2C18B24E84DE_.wvu.Cols" localSheetId="0" hidden="1">Data!$J:$XFD</definedName>
  </definedNames>
  <calcPr calcId="152511"/>
  <customWorkbookViews>
    <customWorkbookView name="t" guid="{CEA428C8-1D8F-43D7-87D6-2C18B24E84DE}" maximized="1" xWindow="1" yWindow="1" windowWidth="1020" windowHeight="501" activeSheetId="19"/>
  </customWorkbookViews>
</workbook>
</file>

<file path=xl/calcChain.xml><?xml version="1.0" encoding="utf-8"?>
<calcChain xmlns="http://schemas.openxmlformats.org/spreadsheetml/2006/main">
  <c r="F84" i="19" l="1"/>
  <c r="C49" i="19"/>
  <c r="C142" i="19"/>
  <c r="A120" i="19" l="1"/>
  <c r="A121" i="19" s="1"/>
  <c r="A122" i="19" s="1"/>
  <c r="A123" i="19" s="1"/>
  <c r="A124" i="19" s="1"/>
  <c r="A125" i="19" s="1"/>
  <c r="A126" i="19" s="1"/>
  <c r="A127" i="19" s="1"/>
  <c r="A128" i="19" s="1"/>
  <c r="A129" i="19" s="1"/>
  <c r="E55" i="19"/>
  <c r="A43" i="19"/>
  <c r="A40" i="19" s="1"/>
  <c r="A119" i="19" l="1"/>
  <c r="A118" i="19" s="1"/>
  <c r="A117" i="19" s="1"/>
  <c r="A116" i="19" s="1"/>
  <c r="A115" i="19" s="1"/>
  <c r="A114" i="19" s="1"/>
  <c r="A113" i="19" s="1"/>
  <c r="A112" i="19" s="1"/>
  <c r="A111" i="19" s="1"/>
  <c r="A45" i="19"/>
  <c r="A47" i="19"/>
  <c r="A41" i="19"/>
  <c r="A39" i="19"/>
  <c r="A46" i="19"/>
  <c r="A42" i="19"/>
  <c r="G55" i="19" s="1"/>
  <c r="A44" i="19"/>
  <c r="A68" i="19"/>
  <c r="A69" i="19" s="1"/>
  <c r="A70" i="19" s="1"/>
  <c r="A71" i="19" s="1"/>
  <c r="A72" i="19" s="1"/>
  <c r="A73" i="19" s="1"/>
  <c r="A74" i="19" s="1"/>
  <c r="A75" i="19" s="1"/>
  <c r="A76" i="19" s="1"/>
  <c r="A77" i="19" s="1"/>
  <c r="D84" i="19" l="1"/>
  <c r="A67" i="19"/>
  <c r="A66" i="19" s="1"/>
  <c r="A65" i="19" s="1"/>
  <c r="A64" i="19" s="1"/>
  <c r="A63" i="19" s="1"/>
  <c r="A62" i="19" s="1"/>
  <c r="A61" i="19" s="1"/>
  <c r="A60" i="19" s="1"/>
  <c r="A59" i="19" s="1"/>
</calcChain>
</file>

<file path=xl/sharedStrings.xml><?xml version="1.0" encoding="utf-8"?>
<sst xmlns="http://schemas.openxmlformats.org/spreadsheetml/2006/main" count="98" uniqueCount="59">
  <si>
    <t>Laser Model #</t>
  </si>
  <si>
    <t>Laser Serial #</t>
  </si>
  <si>
    <t>Driver Model#</t>
  </si>
  <si>
    <t>Driver Serial #</t>
  </si>
  <si>
    <t>Date:</t>
  </si>
  <si>
    <t>Documentation:</t>
  </si>
  <si>
    <t>Power</t>
  </si>
  <si>
    <t>Current</t>
  </si>
  <si>
    <t>Coolant Temp.</t>
  </si>
  <si>
    <t>Roundness</t>
  </si>
  <si>
    <t>TEC Temp.</t>
  </si>
  <si>
    <t>Pulsewidth</t>
  </si>
  <si>
    <t>Verify Holdoff</t>
  </si>
  <si>
    <t>Optimum Coolant Temperature</t>
  </si>
  <si>
    <t>Power (W)</t>
  </si>
  <si>
    <r>
      <t xml:space="preserve">Temp. </t>
    </r>
    <r>
      <rPr>
        <sz val="10"/>
        <rFont val="Calibri"/>
        <family val="2"/>
      </rPr>
      <t>°</t>
    </r>
    <r>
      <rPr>
        <sz val="10"/>
        <rFont val="Arial"/>
        <family val="2"/>
      </rPr>
      <t>C</t>
    </r>
  </si>
  <si>
    <t>Threshold</t>
  </si>
  <si>
    <t>%</t>
  </si>
  <si>
    <t>ns</t>
  </si>
  <si>
    <t>W</t>
  </si>
  <si>
    <r>
      <t>*</t>
    </r>
    <r>
      <rPr>
        <sz val="8"/>
        <rFont val="Arial"/>
        <family val="2"/>
      </rPr>
      <t>Choose a temperature that is ~ 1</t>
    </r>
    <r>
      <rPr>
        <sz val="8"/>
        <rFont val="Calibri"/>
        <family val="2"/>
      </rPr>
      <t>°</t>
    </r>
    <r>
      <rPr>
        <sz val="8"/>
        <rFont val="Arial"/>
        <family val="2"/>
      </rPr>
      <t>C before power drops off.</t>
    </r>
  </si>
  <si>
    <t>°C</t>
  </si>
  <si>
    <t>Make sure to save this document frequently to avoid losing data!</t>
  </si>
  <si>
    <t>°C (TEC)</t>
  </si>
  <si>
    <t>Temp. °C</t>
  </si>
  <si>
    <t xml:space="preserve">Tech: </t>
  </si>
  <si>
    <t>TEC Temperature Excursion</t>
  </si>
  <si>
    <t>CW run time from eDrive</t>
  </si>
  <si>
    <t>Flow Rate</t>
  </si>
  <si>
    <t>Chiller Pressure</t>
  </si>
  <si>
    <t>From Laser test data sheet or last known parameters</t>
  </si>
  <si>
    <t>kHz</t>
  </si>
  <si>
    <t>Initial parameters at</t>
  </si>
  <si>
    <t>Rep Rate</t>
  </si>
  <si>
    <t>TEC Temperature*</t>
  </si>
  <si>
    <t>Pump Head Hours</t>
  </si>
  <si>
    <t>Parameters after optimization</t>
  </si>
  <si>
    <t>Optimize HM and HR</t>
  </si>
  <si>
    <t>Output Power After HR Optimization</t>
  </si>
  <si>
    <t>Output Power After HM Optimization</t>
  </si>
  <si>
    <t>Watts</t>
  </si>
  <si>
    <t>If power was increased, Re-optimize TEC and Current</t>
  </si>
  <si>
    <t>Optimization repeated?</t>
  </si>
  <si>
    <t>Y/N</t>
  </si>
  <si>
    <t>Fine Tune Current vs. Power in 0.1 A increments</t>
  </si>
  <si>
    <t>Current (Amps)</t>
  </si>
  <si>
    <t>Maximum power @</t>
  </si>
  <si>
    <t>Amps</t>
  </si>
  <si>
    <t>Roll Over Current*</t>
  </si>
  <si>
    <t>* Point where power begins to decrease even though the current has increased</t>
  </si>
  <si>
    <t>Optimum Current**</t>
  </si>
  <si>
    <t>** 0.2-0.3 Amps below roll over current</t>
  </si>
  <si>
    <t>gpm</t>
  </si>
  <si>
    <t>psi</t>
  </si>
  <si>
    <t>Chiller Temperature Excursion</t>
  </si>
  <si>
    <t xml:space="preserve">Initial Current vs. Power </t>
  </si>
  <si>
    <r>
      <rPr>
        <b/>
        <sz val="8"/>
        <rFont val="Arial"/>
        <family val="2"/>
      </rPr>
      <t>Instruction:</t>
    </r>
    <r>
      <rPr>
        <sz val="8"/>
        <rFont val="Arial"/>
        <family val="2"/>
      </rPr>
      <t xml:space="preserve"> Beginning with the TEC Temperature from the ATP, adjust the temperature up and down to optimize</t>
    </r>
  </si>
  <si>
    <r>
      <rPr>
        <b/>
        <sz val="8"/>
        <rFont val="Arial"/>
        <family val="2"/>
      </rPr>
      <t>Warning:</t>
    </r>
    <r>
      <rPr>
        <sz val="8"/>
        <rFont val="Arial"/>
        <family val="2"/>
      </rPr>
      <t xml:space="preserve"> To prevent damaging the HM mirror and LBO crystal, the laser output power should not decrease more than 10% when adjusting the TEC Temperature </t>
    </r>
  </si>
  <si>
    <t>16W Patara / Iklwa Laser Optimization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</si>
</sst>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name val="Calibri"/>
      <family val="2"/>
    </font>
    <font>
      <sz val="10"/>
      <name val="Calibri"/>
      <family val="2"/>
    </font>
    <font>
      <i/>
      <sz val="10"/>
      <name val="Arial"/>
      <family val="2"/>
    </font>
    <font>
      <sz val="11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sz val="14"/>
      <name val="Arial"/>
      <family val="2"/>
    </font>
    <font>
      <sz val="8"/>
      <name val="Comic Sans MS"/>
      <family val="4"/>
    </font>
    <font>
      <sz val="10"/>
      <name val="Comic Sans MS"/>
      <family val="4"/>
    </font>
    <font>
      <b/>
      <sz val="8"/>
      <name val="Arial"/>
      <family val="2"/>
    </font>
    <font>
      <sz val="18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1" fillId="0" borderId="0" xfId="1" applyFont="1" applyAlignment="1" applyProtection="1">
      <alignment horizontal="left"/>
    </xf>
    <xf numFmtId="0" fontId="1" fillId="0" borderId="0" xfId="1" applyFont="1" applyFill="1" applyBorder="1" applyAlignment="1" applyProtection="1">
      <alignment vertical="top"/>
      <protection hidden="1"/>
    </xf>
    <xf numFmtId="0" fontId="11" fillId="0" borderId="0" xfId="1" applyFont="1" applyBorder="1" applyAlignment="1" applyProtection="1">
      <alignment horizontal="center"/>
      <protection hidden="1"/>
    </xf>
    <xf numFmtId="0" fontId="1" fillId="0" borderId="2" xfId="1" applyFont="1" applyBorder="1" applyAlignment="1" applyProtection="1">
      <alignment horizontal="center"/>
      <protection hidden="1"/>
    </xf>
    <xf numFmtId="0" fontId="2" fillId="0" borderId="0" xfId="1" applyFont="1" applyBorder="1" applyAlignment="1" applyProtection="1">
      <protection hidden="1"/>
    </xf>
    <xf numFmtId="0" fontId="1" fillId="0" borderId="0" xfId="1" applyFont="1" applyAlignment="1" applyProtection="1">
      <alignment horizontal="left"/>
      <protection hidden="1"/>
    </xf>
    <xf numFmtId="164" fontId="1" fillId="0" borderId="0" xfId="1" applyNumberFormat="1" applyFont="1" applyBorder="1" applyAlignment="1" applyProtection="1">
      <protection hidden="1"/>
    </xf>
    <xf numFmtId="0" fontId="1" fillId="0" borderId="0" xfId="1" applyFont="1" applyFill="1" applyBorder="1" applyAlignment="1" applyProtection="1">
      <alignment horizontal="left"/>
      <protection hidden="1"/>
    </xf>
    <xf numFmtId="0" fontId="1" fillId="0" borderId="0" xfId="1" applyFont="1" applyBorder="1" applyAlignment="1" applyProtection="1">
      <alignment horizontal="center" vertical="center"/>
      <protection hidden="1"/>
    </xf>
    <xf numFmtId="164" fontId="1" fillId="0" borderId="0" xfId="1" applyNumberFormat="1" applyFont="1" applyBorder="1" applyAlignment="1" applyProtection="1">
      <alignment horizontal="left"/>
      <protection hidden="1"/>
    </xf>
    <xf numFmtId="164" fontId="1" fillId="0" borderId="0" xfId="1" applyNumberFormat="1" applyFont="1" applyAlignment="1" applyProtection="1">
      <alignment vertical="center"/>
      <protection hidden="1"/>
    </xf>
    <xf numFmtId="0" fontId="1" fillId="0" borderId="0" xfId="1" applyFont="1" applyAlignment="1" applyProtection="1">
      <protection hidden="1"/>
    </xf>
    <xf numFmtId="0" fontId="7" fillId="0" borderId="5" xfId="1" applyFont="1" applyBorder="1" applyAlignment="1" applyProtection="1">
      <alignment horizontal="left"/>
      <protection hidden="1"/>
    </xf>
    <xf numFmtId="164" fontId="11" fillId="0" borderId="5" xfId="1" applyNumberFormat="1" applyFont="1" applyBorder="1" applyAlignment="1" applyProtection="1">
      <alignment horizontal="center"/>
      <protection hidden="1"/>
    </xf>
    <xf numFmtId="0" fontId="7" fillId="0" borderId="0" xfId="1" applyFont="1" applyBorder="1" applyAlignment="1" applyProtection="1">
      <alignment horizontal="left"/>
      <protection hidden="1"/>
    </xf>
    <xf numFmtId="0" fontId="1" fillId="0" borderId="0" xfId="1" applyFont="1" applyBorder="1" applyAlignment="1" applyProtection="1">
      <alignment horizontal="right"/>
      <protection hidden="1"/>
    </xf>
    <xf numFmtId="0" fontId="1" fillId="0" borderId="0" xfId="1" applyFont="1" applyBorder="1" applyAlignment="1" applyProtection="1">
      <alignment vertical="center"/>
      <protection hidden="1"/>
    </xf>
    <xf numFmtId="0" fontId="1" fillId="0" borderId="0" xfId="1" applyFont="1" applyAlignment="1" applyProtection="1">
      <alignment horizontal="left" vertical="center"/>
      <protection hidden="1"/>
    </xf>
    <xf numFmtId="165" fontId="1" fillId="0" borderId="0" xfId="1" applyNumberFormat="1" applyFont="1" applyBorder="1" applyAlignment="1" applyProtection="1">
      <alignment horizontal="left"/>
      <protection hidden="1"/>
    </xf>
    <xf numFmtId="0" fontId="1" fillId="0" borderId="2" xfId="1" applyFont="1" applyBorder="1" applyAlignment="1" applyProtection="1">
      <alignment horizontal="center"/>
      <protection locked="0" hidden="1"/>
    </xf>
    <xf numFmtId="164" fontId="1" fillId="0" borderId="2" xfId="1" applyNumberFormat="1" applyFont="1" applyBorder="1" applyAlignment="1" applyProtection="1">
      <alignment horizontal="center"/>
      <protection locked="0" hidden="1"/>
    </xf>
    <xf numFmtId="164" fontId="1" fillId="0" borderId="3" xfId="1" applyNumberFormat="1" applyFont="1" applyBorder="1" applyAlignment="1" applyProtection="1">
      <alignment horizontal="right"/>
      <protection locked="0" hidden="1"/>
    </xf>
    <xf numFmtId="164" fontId="1" fillId="0" borderId="0" xfId="1" applyNumberFormat="1" applyFont="1" applyBorder="1" applyAlignment="1" applyProtection="1">
      <alignment horizontal="center" vertical="center"/>
      <protection hidden="1"/>
    </xf>
    <xf numFmtId="164" fontId="1" fillId="0" borderId="0" xfId="1" applyNumberFormat="1" applyFont="1" applyBorder="1" applyAlignment="1" applyProtection="1">
      <alignment horizontal="right"/>
      <protection locked="0" hidden="1"/>
    </xf>
    <xf numFmtId="164" fontId="1" fillId="0" borderId="0" xfId="1" applyNumberFormat="1" applyFont="1" applyBorder="1" applyAlignment="1" applyProtection="1">
      <alignment horizontal="right" vertical="center"/>
      <protection locked="0" hidden="1"/>
    </xf>
    <xf numFmtId="164" fontId="1" fillId="0" borderId="2" xfId="1" applyNumberFormat="1" applyFont="1" applyBorder="1" applyAlignment="1" applyProtection="1">
      <alignment horizontal="center"/>
      <protection hidden="1"/>
    </xf>
    <xf numFmtId="0" fontId="1" fillId="0" borderId="0" xfId="1" applyFont="1" applyBorder="1" applyAlignment="1" applyProtection="1">
      <alignment horizontal="center"/>
      <protection hidden="1"/>
    </xf>
    <xf numFmtId="0" fontId="1" fillId="0" borderId="0" xfId="1" applyFont="1" applyBorder="1" applyAlignment="1" applyProtection="1">
      <protection hidden="1"/>
    </xf>
    <xf numFmtId="0" fontId="1" fillId="0" borderId="0" xfId="1" applyFont="1" applyBorder="1" applyAlignment="1" applyProtection="1">
      <alignment horizontal="left"/>
      <protection hidden="1"/>
    </xf>
    <xf numFmtId="0" fontId="1" fillId="0" borderId="7" xfId="1" applyFont="1" applyBorder="1" applyAlignment="1" applyProtection="1">
      <alignment vertical="top"/>
      <protection locked="0" hidden="1"/>
    </xf>
    <xf numFmtId="164" fontId="1" fillId="0" borderId="7" xfId="1" applyNumberFormat="1" applyFont="1" applyBorder="1" applyAlignment="1" applyProtection="1">
      <alignment vertical="top"/>
      <protection locked="0" hidden="1"/>
    </xf>
    <xf numFmtId="0" fontId="1" fillId="0" borderId="0" xfId="1" applyFont="1" applyBorder="1" applyAlignment="1" applyProtection="1">
      <alignment horizontal="center" vertical="top"/>
      <protection hidden="1"/>
    </xf>
    <xf numFmtId="2" fontId="1" fillId="0" borderId="0" xfId="1" applyNumberFormat="1" applyFont="1" applyBorder="1" applyAlignment="1" applyProtection="1">
      <alignment horizontal="left" vertical="top"/>
      <protection hidden="1"/>
    </xf>
    <xf numFmtId="2" fontId="1" fillId="0" borderId="0" xfId="1" applyNumberFormat="1" applyFont="1" applyBorder="1" applyAlignment="1" applyProtection="1">
      <alignment horizontal="left"/>
      <protection hidden="1"/>
    </xf>
    <xf numFmtId="2" fontId="1" fillId="0" borderId="7" xfId="1" applyNumberFormat="1" applyFont="1" applyBorder="1" applyAlignment="1" applyProtection="1">
      <protection locked="0" hidden="1"/>
    </xf>
    <xf numFmtId="0" fontId="1" fillId="0" borderId="10" xfId="1" applyFont="1" applyFill="1" applyBorder="1" applyAlignment="1" applyProtection="1">
      <alignment vertical="top"/>
      <protection hidden="1"/>
    </xf>
    <xf numFmtId="0" fontId="1" fillId="0" borderId="10" xfId="1" applyFont="1" applyFill="1" applyBorder="1" applyAlignment="1" applyProtection="1">
      <alignment vertical="top"/>
      <protection locked="0" hidden="1"/>
    </xf>
    <xf numFmtId="164" fontId="1" fillId="0" borderId="10" xfId="1" applyNumberFormat="1" applyFont="1" applyFill="1" applyBorder="1" applyAlignment="1" applyProtection="1">
      <alignment vertical="top"/>
      <protection locked="0" hidden="1"/>
    </xf>
    <xf numFmtId="0" fontId="1" fillId="0" borderId="0" xfId="1" applyFont="1" applyAlignment="1" applyProtection="1">
      <alignment horizontal="left" vertical="top"/>
      <protection hidden="1"/>
    </xf>
    <xf numFmtId="0" fontId="1" fillId="0" borderId="5" xfId="1" applyFont="1" applyBorder="1" applyAlignment="1" applyProtection="1">
      <alignment horizontal="left" vertical="top"/>
      <protection hidden="1"/>
    </xf>
    <xf numFmtId="20" fontId="7" fillId="0" borderId="5" xfId="1" applyNumberFormat="1" applyFont="1" applyFill="1" applyBorder="1" applyAlignment="1" applyProtection="1">
      <alignment horizontal="left" vertical="top"/>
      <protection hidden="1"/>
    </xf>
    <xf numFmtId="164" fontId="7" fillId="0" borderId="5" xfId="1" applyNumberFormat="1" applyFont="1" applyBorder="1" applyAlignment="1" applyProtection="1">
      <alignment horizontal="left" vertical="top"/>
      <protection hidden="1"/>
    </xf>
    <xf numFmtId="0" fontId="2" fillId="0" borderId="0" xfId="1" applyFont="1" applyAlignment="1" applyProtection="1">
      <alignment horizontal="left" vertical="top"/>
      <protection hidden="1"/>
    </xf>
    <xf numFmtId="0" fontId="2" fillId="0" borderId="0" xfId="1" applyFont="1" applyAlignment="1" applyProtection="1">
      <protection hidden="1"/>
    </xf>
    <xf numFmtId="0" fontId="2" fillId="0" borderId="0" xfId="1" applyFont="1" applyAlignment="1" applyProtection="1">
      <alignment vertical="top"/>
      <protection hidden="1"/>
    </xf>
    <xf numFmtId="0" fontId="1" fillId="0" borderId="0" xfId="1" applyFont="1" applyAlignment="1" applyProtection="1">
      <alignment vertical="top"/>
      <protection hidden="1"/>
    </xf>
    <xf numFmtId="0" fontId="1" fillId="0" borderId="0" xfId="1" applyFont="1" applyBorder="1" applyAlignment="1" applyProtection="1">
      <alignment vertical="top"/>
      <protection hidden="1"/>
    </xf>
    <xf numFmtId="0" fontId="1" fillId="0" borderId="0" xfId="1" applyFont="1" applyBorder="1" applyAlignment="1" applyProtection="1">
      <alignment horizontal="left" vertical="top"/>
      <protection hidden="1"/>
    </xf>
    <xf numFmtId="0" fontId="1" fillId="0" borderId="1" xfId="1" applyFont="1" applyBorder="1" applyAlignment="1" applyProtection="1">
      <protection hidden="1"/>
    </xf>
    <xf numFmtId="0" fontId="1" fillId="0" borderId="0" xfId="1" applyFont="1" applyAlignment="1" applyProtection="1"/>
    <xf numFmtId="0" fontId="12" fillId="0" borderId="0" xfId="1" applyFont="1" applyBorder="1" applyAlignment="1" applyProtection="1">
      <protection hidden="1"/>
    </xf>
    <xf numFmtId="0" fontId="1" fillId="0" borderId="12" xfId="1" applyFont="1" applyBorder="1" applyAlignment="1" applyProtection="1">
      <alignment vertical="top"/>
      <protection hidden="1"/>
    </xf>
    <xf numFmtId="0" fontId="1" fillId="0" borderId="10" xfId="1" applyFont="1" applyBorder="1" applyAlignment="1" applyProtection="1">
      <alignment vertical="top"/>
      <protection locked="0" hidden="1"/>
    </xf>
    <xf numFmtId="164" fontId="1" fillId="0" borderId="10" xfId="1" applyNumberFormat="1" applyFont="1" applyBorder="1" applyAlignment="1" applyProtection="1">
      <alignment vertical="top"/>
      <protection locked="0" hidden="1"/>
    </xf>
    <xf numFmtId="0" fontId="10" fillId="0" borderId="0" xfId="1" applyFont="1" applyBorder="1" applyAlignment="1" applyProtection="1">
      <alignment horizontal="left" vertical="top"/>
      <protection hidden="1"/>
    </xf>
    <xf numFmtId="2" fontId="1" fillId="0" borderId="2" xfId="1" applyNumberFormat="1" applyFont="1" applyBorder="1" applyAlignment="1" applyProtection="1">
      <alignment horizontal="center"/>
      <protection locked="0" hidden="1"/>
    </xf>
    <xf numFmtId="2" fontId="11" fillId="0" borderId="5" xfId="1" applyNumberFormat="1" applyFont="1" applyBorder="1" applyAlignment="1" applyProtection="1">
      <alignment horizontal="center"/>
      <protection hidden="1"/>
    </xf>
    <xf numFmtId="0" fontId="1" fillId="0" borderId="11" xfId="1" applyFont="1" applyBorder="1" applyAlignment="1" applyProtection="1">
      <alignment horizontal="center" vertical="top"/>
      <protection hidden="1"/>
    </xf>
    <xf numFmtId="0" fontId="1" fillId="0" borderId="7" xfId="1" applyFont="1" applyBorder="1" applyAlignment="1" applyProtection="1">
      <alignment horizontal="center" vertical="top"/>
      <protection hidden="1"/>
    </xf>
    <xf numFmtId="0" fontId="6" fillId="0" borderId="7" xfId="1" applyFont="1" applyBorder="1" applyAlignment="1" applyProtection="1">
      <alignment horizontal="center" vertical="top"/>
      <protection hidden="1"/>
    </xf>
    <xf numFmtId="164" fontId="7" fillId="0" borderId="5" xfId="1" applyNumberFormat="1" applyFont="1" applyBorder="1" applyAlignment="1" applyProtection="1">
      <alignment horizontal="left" vertical="top"/>
      <protection hidden="1"/>
    </xf>
    <xf numFmtId="0" fontId="1" fillId="0" borderId="2" xfId="1" applyFont="1" applyBorder="1" applyAlignment="1" applyProtection="1">
      <alignment horizontal="center" vertical="top"/>
      <protection hidden="1"/>
    </xf>
    <xf numFmtId="0" fontId="1" fillId="0" borderId="11" xfId="1" applyFont="1" applyBorder="1" applyAlignment="1" applyProtection="1">
      <alignment horizontal="center" vertical="top"/>
      <protection hidden="1"/>
    </xf>
    <xf numFmtId="0" fontId="1" fillId="0" borderId="13" xfId="1" applyFont="1" applyBorder="1" applyAlignment="1" applyProtection="1">
      <alignment horizontal="center" vertical="top"/>
      <protection hidden="1"/>
    </xf>
    <xf numFmtId="0" fontId="2" fillId="0" borderId="0" xfId="1" applyFont="1" applyBorder="1" applyAlignment="1" applyProtection="1">
      <alignment horizontal="center" vertical="center" wrapText="1"/>
      <protection hidden="1"/>
    </xf>
    <xf numFmtId="0" fontId="1" fillId="0" borderId="0" xfId="1" applyFont="1" applyAlignment="1" applyProtection="1">
      <alignment horizontal="left"/>
      <protection hidden="1"/>
    </xf>
    <xf numFmtId="0" fontId="1" fillId="0" borderId="6" xfId="1" applyFont="1" applyBorder="1" applyAlignment="1" applyProtection="1">
      <alignment horizontal="left"/>
      <protection hidden="1"/>
    </xf>
    <xf numFmtId="0" fontId="1" fillId="0" borderId="0" xfId="1" applyFont="1" applyBorder="1" applyAlignment="1" applyProtection="1">
      <alignment horizontal="left"/>
      <protection hidden="1"/>
    </xf>
    <xf numFmtId="0" fontId="1" fillId="0" borderId="0" xfId="1" applyFont="1" applyAlignment="1" applyProtection="1">
      <alignment horizontal="left" vertical="top"/>
      <protection hidden="1"/>
    </xf>
    <xf numFmtId="0" fontId="1" fillId="0" borderId="6" xfId="1" applyFont="1" applyBorder="1" applyAlignment="1" applyProtection="1">
      <alignment horizontal="left" vertical="top"/>
      <protection hidden="1"/>
    </xf>
    <xf numFmtId="0" fontId="1" fillId="0" borderId="2" xfId="1" applyFont="1" applyBorder="1" applyAlignment="1" applyProtection="1">
      <alignment horizontal="center"/>
      <protection hidden="1"/>
    </xf>
    <xf numFmtId="0" fontId="6" fillId="0" borderId="0" xfId="1" applyFont="1" applyBorder="1" applyAlignment="1" applyProtection="1">
      <alignment horizontal="left" vertical="top"/>
      <protection hidden="1"/>
    </xf>
    <xf numFmtId="0" fontId="1" fillId="0" borderId="7" xfId="1" applyFont="1" applyBorder="1" applyAlignment="1" applyProtection="1">
      <alignment horizontal="center" vertical="top"/>
      <protection locked="0" hidden="1"/>
    </xf>
    <xf numFmtId="0" fontId="1" fillId="0" borderId="8" xfId="1" applyFont="1" applyBorder="1" applyAlignment="1" applyProtection="1">
      <alignment horizontal="center" vertical="top"/>
      <protection locked="0" hidden="1"/>
    </xf>
    <xf numFmtId="0" fontId="1" fillId="0" borderId="0" xfId="1" applyFont="1" applyAlignment="1" applyProtection="1">
      <alignment horizontal="left" vertical="center"/>
      <protection hidden="1"/>
    </xf>
    <xf numFmtId="164" fontId="1" fillId="0" borderId="0" xfId="1" applyNumberFormat="1" applyFont="1" applyBorder="1" applyAlignment="1" applyProtection="1">
      <alignment horizontal="left" vertical="center"/>
      <protection hidden="1"/>
    </xf>
    <xf numFmtId="0" fontId="1" fillId="0" borderId="6" xfId="1" applyFont="1" applyBorder="1" applyAlignment="1" applyProtection="1">
      <alignment horizontal="left" vertical="center"/>
      <protection hidden="1"/>
    </xf>
    <xf numFmtId="0" fontId="1" fillId="0" borderId="0" xfId="1" applyFont="1" applyFill="1" applyBorder="1" applyAlignment="1" applyProtection="1">
      <alignment horizontal="left" vertical="center"/>
      <protection hidden="1"/>
    </xf>
    <xf numFmtId="0" fontId="1" fillId="0" borderId="0" xfId="1" applyFont="1" applyBorder="1" applyAlignment="1" applyProtection="1">
      <alignment horizontal="left" vertical="center"/>
      <protection hidden="1"/>
    </xf>
    <xf numFmtId="0" fontId="1" fillId="0" borderId="0" xfId="1" applyFont="1" applyFill="1" applyBorder="1" applyAlignment="1" applyProtection="1">
      <alignment horizontal="left" vertical="top"/>
      <protection hidden="1"/>
    </xf>
    <xf numFmtId="0" fontId="1" fillId="0" borderId="6" xfId="1" applyFont="1" applyFill="1" applyBorder="1" applyAlignment="1" applyProtection="1">
      <alignment horizontal="left" vertical="top"/>
      <protection hidden="1"/>
    </xf>
    <xf numFmtId="0" fontId="1" fillId="0" borderId="7" xfId="1" applyFont="1" applyBorder="1" applyAlignment="1" applyProtection="1">
      <alignment horizontal="center"/>
      <protection locked="0" hidden="1"/>
    </xf>
    <xf numFmtId="0" fontId="1" fillId="0" borderId="8" xfId="1" applyFont="1" applyBorder="1" applyAlignment="1" applyProtection="1">
      <alignment horizontal="center"/>
      <protection locked="0" hidden="1"/>
    </xf>
    <xf numFmtId="0" fontId="1" fillId="0" borderId="0" xfId="1" applyFont="1" applyBorder="1" applyAlignment="1" applyProtection="1">
      <alignment horizontal="left" vertical="top"/>
      <protection hidden="1"/>
    </xf>
    <xf numFmtId="0" fontId="1" fillId="0" borderId="4" xfId="1" applyFont="1" applyBorder="1" applyAlignment="1" applyProtection="1">
      <alignment horizontal="left" vertical="top"/>
      <protection hidden="1"/>
    </xf>
    <xf numFmtId="0" fontId="7" fillId="0" borderId="5" xfId="1" applyFont="1" applyBorder="1" applyAlignment="1" applyProtection="1">
      <alignment horizontal="left" vertical="top"/>
      <protection hidden="1"/>
    </xf>
    <xf numFmtId="0" fontId="1" fillId="0" borderId="5" xfId="0" applyFont="1" applyBorder="1" applyAlignment="1" applyProtection="1">
      <alignment horizontal="left" vertical="top"/>
      <protection hidden="1"/>
    </xf>
    <xf numFmtId="0" fontId="1" fillId="0" borderId="14" xfId="0" applyFont="1" applyBorder="1" applyAlignment="1" applyProtection="1">
      <alignment horizontal="left" vertical="top"/>
      <protection hidden="1"/>
    </xf>
    <xf numFmtId="164" fontId="1" fillId="0" borderId="0" xfId="1" applyNumberFormat="1" applyFont="1" applyBorder="1" applyAlignment="1" applyProtection="1">
      <alignment horizontal="left" vertical="top"/>
      <protection hidden="1"/>
    </xf>
    <xf numFmtId="164" fontId="1" fillId="0" borderId="6" xfId="1" applyNumberFormat="1" applyFont="1" applyBorder="1" applyAlignment="1" applyProtection="1">
      <alignment horizontal="left" vertical="top"/>
      <protection hidden="1"/>
    </xf>
    <xf numFmtId="0" fontId="14" fillId="0" borderId="0" xfId="1" applyFont="1" applyBorder="1" applyAlignment="1" applyProtection="1">
      <alignment horizontal="center"/>
      <protection hidden="1"/>
    </xf>
    <xf numFmtId="0" fontId="9" fillId="0" borderId="10" xfId="1" applyFont="1" applyBorder="1" applyAlignment="1" applyProtection="1">
      <alignment horizontal="left" vertical="top"/>
      <protection hidden="1"/>
    </xf>
    <xf numFmtId="0" fontId="8" fillId="0" borderId="0" xfId="1" applyFont="1" applyAlignment="1" applyProtection="1">
      <alignment horizontal="left" vertical="top"/>
      <protection hidden="1"/>
    </xf>
    <xf numFmtId="14" fontId="1" fillId="0" borderId="2" xfId="1" applyNumberFormat="1" applyFont="1" applyBorder="1" applyAlignment="1" applyProtection="1">
      <alignment horizontal="center"/>
      <protection locked="0" hidden="1"/>
    </xf>
    <xf numFmtId="0" fontId="3" fillId="0" borderId="0" xfId="1" applyFont="1" applyBorder="1" applyAlignment="1" applyProtection="1">
      <alignment horizontal="center"/>
      <protection hidden="1"/>
    </xf>
    <xf numFmtId="0" fontId="1" fillId="0" borderId="7" xfId="1" applyFont="1" applyBorder="1" applyAlignment="1" applyProtection="1">
      <alignment horizontal="center" vertical="top"/>
      <protection hidden="1"/>
    </xf>
    <xf numFmtId="0" fontId="1" fillId="0" borderId="8" xfId="1" applyFont="1" applyBorder="1" applyAlignment="1" applyProtection="1">
      <alignment horizontal="center" vertical="top"/>
      <protection hidden="1"/>
    </xf>
    <xf numFmtId="0" fontId="1" fillId="0" borderId="0" xfId="1" applyFont="1" applyBorder="1" applyAlignment="1" applyProtection="1">
      <alignment horizontal="left" vertical="top" wrapText="1"/>
      <protection hidden="1"/>
    </xf>
    <xf numFmtId="0" fontId="1" fillId="0" borderId="6" xfId="1" applyFont="1" applyBorder="1" applyAlignment="1" applyProtection="1">
      <alignment horizontal="left" vertical="top" wrapText="1"/>
      <protection hidden="1"/>
    </xf>
    <xf numFmtId="0" fontId="2" fillId="0" borderId="9" xfId="1" applyFont="1" applyBorder="1" applyAlignment="1" applyProtection="1">
      <protection hidden="1"/>
    </xf>
    <xf numFmtId="0" fontId="1" fillId="0" borderId="9" xfId="1" applyFont="1" applyBorder="1" applyAlignment="1" applyProtection="1">
      <protection hidden="1"/>
    </xf>
    <xf numFmtId="0" fontId="1" fillId="0" borderId="0" xfId="1" applyFont="1" applyBorder="1" applyAlignment="1" applyProtection="1">
      <protection hidden="1"/>
    </xf>
    <xf numFmtId="0" fontId="1" fillId="0" borderId="0" xfId="1" applyNumberFormat="1" applyFont="1" applyBorder="1" applyAlignment="1" applyProtection="1">
      <alignment horizontal="left" vertical="center"/>
      <protection hidden="1"/>
    </xf>
    <xf numFmtId="0" fontId="1" fillId="0" borderId="6" xfId="1" applyNumberFormat="1" applyFont="1" applyBorder="1" applyAlignment="1" applyProtection="1">
      <alignment horizontal="left" vertical="center"/>
      <protection hidden="1"/>
    </xf>
    <xf numFmtId="164" fontId="1" fillId="0" borderId="2" xfId="1" applyNumberFormat="1" applyFont="1" applyBorder="1" applyAlignment="1" applyProtection="1">
      <alignment horizontal="center" vertical="top"/>
      <protection hidden="1"/>
    </xf>
  </cellXfs>
  <cellStyles count="2">
    <cellStyle name="Normal" xfId="0" builtinId="0"/>
    <cellStyle name="Normal 2" xfId="1"/>
  </cellStyles>
  <dxfs count="2">
    <dxf>
      <fill>
        <patternFill>
          <bgColor rgb="FF0070C0"/>
        </patternFill>
      </fill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colors>
    <mruColors>
      <color rgb="FFFF7A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Power vs. TEC Temp.</a:t>
            </a:r>
          </a:p>
        </c:rich>
      </c:tx>
      <c:layout>
        <c:manualLayout>
          <c:xMode val="edge"/>
          <c:yMode val="edge"/>
          <c:x val="0.34044568650953955"/>
          <c:y val="0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Data!$C$58</c:f>
              <c:strCache>
                <c:ptCount val="1"/>
                <c:pt idx="0">
                  <c:v>Power (W)</c:v>
                </c:pt>
              </c:strCache>
            </c:strRef>
          </c:tx>
          <c:cat>
            <c:numRef>
              <c:f>Data!$A$59:$A$77</c:f>
              <c:numCache>
                <c:formatCode>0.0</c:formatCode>
                <c:ptCount val="19"/>
                <c:pt idx="0">
                  <c:v>-4.5</c:v>
                </c:pt>
                <c:pt idx="1">
                  <c:v>-4</c:v>
                </c:pt>
                <c:pt idx="2">
                  <c:v>-3.5</c:v>
                </c:pt>
                <c:pt idx="3">
                  <c:v>-3</c:v>
                </c:pt>
                <c:pt idx="4">
                  <c:v>-2.5</c:v>
                </c:pt>
                <c:pt idx="5">
                  <c:v>-2</c:v>
                </c:pt>
                <c:pt idx="6">
                  <c:v>-1.5</c:v>
                </c:pt>
                <c:pt idx="7">
                  <c:v>-1</c:v>
                </c:pt>
                <c:pt idx="8">
                  <c:v>-0.5</c:v>
                </c:pt>
                <c:pt idx="9">
                  <c:v>0</c:v>
                </c:pt>
                <c:pt idx="10">
                  <c:v>0.5</c:v>
                </c:pt>
                <c:pt idx="11">
                  <c:v>1</c:v>
                </c:pt>
                <c:pt idx="12">
                  <c:v>1.5</c:v>
                </c:pt>
                <c:pt idx="13">
                  <c:v>2</c:v>
                </c:pt>
                <c:pt idx="14">
                  <c:v>2.5</c:v>
                </c:pt>
                <c:pt idx="15">
                  <c:v>3</c:v>
                </c:pt>
                <c:pt idx="16">
                  <c:v>3.5</c:v>
                </c:pt>
                <c:pt idx="17">
                  <c:v>4</c:v>
                </c:pt>
                <c:pt idx="18">
                  <c:v>4.5</c:v>
                </c:pt>
              </c:numCache>
            </c:numRef>
          </c:cat>
          <c:val>
            <c:numRef>
              <c:f>Data!$C$59:$C$77</c:f>
              <c:numCache>
                <c:formatCode>General</c:formatCode>
                <c:ptCount val="19"/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206920"/>
        <c:axId val="387208096"/>
      </c:lineChart>
      <c:catAx>
        <c:axId val="387206920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TEC</a:t>
                </a:r>
                <a:r>
                  <a:rPr lang="en-US" baseline="0"/>
                  <a:t> Temp.</a:t>
                </a:r>
                <a:endParaRPr lang="en-US"/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387208096"/>
        <c:crosses val="autoZero"/>
        <c:auto val="1"/>
        <c:lblAlgn val="ctr"/>
        <c:lblOffset val="100"/>
        <c:noMultiLvlLbl val="0"/>
      </c:catAx>
      <c:valAx>
        <c:axId val="3872080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Power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38720692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1288" l="0.70000000000000062" r="0.70000000000000062" t="0.7500000000000128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Power vs. Chiller Temp.</a:t>
            </a:r>
          </a:p>
        </c:rich>
      </c:tx>
      <c:layout>
        <c:manualLayout>
          <c:xMode val="edge"/>
          <c:yMode val="edge"/>
          <c:x val="0.34044568650953955"/>
          <c:y val="0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Data!$C$38</c:f>
              <c:strCache>
                <c:ptCount val="1"/>
                <c:pt idx="0">
                  <c:v>Power (W)</c:v>
                </c:pt>
              </c:strCache>
            </c:strRef>
          </c:tx>
          <c:cat>
            <c:numRef>
              <c:f>Data!$A$39:$A$47</c:f>
              <c:numCache>
                <c:formatCode>0.0</c:formatCode>
                <c:ptCount val="9"/>
                <c:pt idx="0">
                  <c:v>-2</c:v>
                </c:pt>
                <c:pt idx="1">
                  <c:v>-1.5</c:v>
                </c:pt>
                <c:pt idx="2">
                  <c:v>-1</c:v>
                </c:pt>
                <c:pt idx="3">
                  <c:v>-0.5</c:v>
                </c:pt>
                <c:pt idx="4">
                  <c:v>0</c:v>
                </c:pt>
                <c:pt idx="5">
                  <c:v>0.5</c:v>
                </c:pt>
                <c:pt idx="6">
                  <c:v>1</c:v>
                </c:pt>
                <c:pt idx="7">
                  <c:v>1.5</c:v>
                </c:pt>
                <c:pt idx="8">
                  <c:v>2</c:v>
                </c:pt>
              </c:numCache>
            </c:numRef>
          </c:cat>
          <c:val>
            <c:numRef>
              <c:f>Data!$C$39:$C$47</c:f>
              <c:numCache>
                <c:formatCode>0.0</c:formatCode>
                <c:ptCount val="9"/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208880"/>
        <c:axId val="387209272"/>
      </c:lineChart>
      <c:catAx>
        <c:axId val="387208880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baseline="0"/>
                  <a:t>Chiller Temp.</a:t>
                </a:r>
                <a:endParaRPr lang="en-US"/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387209272"/>
        <c:crosses val="autoZero"/>
        <c:auto val="1"/>
        <c:lblAlgn val="ctr"/>
        <c:lblOffset val="100"/>
        <c:noMultiLvlLbl val="0"/>
      </c:catAx>
      <c:valAx>
        <c:axId val="3872092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Power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38720888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Power vs. Current</a:t>
            </a:r>
          </a:p>
        </c:rich>
      </c:tx>
      <c:layout>
        <c:manualLayout>
          <c:xMode val="edge"/>
          <c:yMode val="edge"/>
          <c:x val="0.34044568650953955"/>
          <c:y val="0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Data!$C$86</c:f>
              <c:strCache>
                <c:ptCount val="1"/>
                <c:pt idx="0">
                  <c:v>Power (W)</c:v>
                </c:pt>
              </c:strCache>
            </c:strRef>
          </c:tx>
          <c:cat>
            <c:strRef>
              <c:f>Data!$A$88:$B$100</c:f>
              <c:strCache>
                <c:ptCount val="1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</c:strCache>
            </c:strRef>
          </c:cat>
          <c:val>
            <c:numRef>
              <c:f>Data!$C$88:$C$100</c:f>
              <c:numCache>
                <c:formatCode>0.00</c:formatCode>
                <c:ptCount val="13"/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872312"/>
        <c:axId val="388017424"/>
      </c:lineChart>
      <c:catAx>
        <c:axId val="242872312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Current (Amps)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388017424"/>
        <c:crosses val="autoZero"/>
        <c:auto val="1"/>
        <c:lblAlgn val="ctr"/>
        <c:lblOffset val="100"/>
        <c:noMultiLvlLbl val="0"/>
      </c:catAx>
      <c:valAx>
        <c:axId val="3880174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Power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4287231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Fine Tune Power vs. Current</a:t>
            </a:r>
          </a:p>
        </c:rich>
      </c:tx>
      <c:layout>
        <c:manualLayout>
          <c:xMode val="edge"/>
          <c:yMode val="edge"/>
          <c:x val="0.24127198976161041"/>
          <c:y val="0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Data!$C$110</c:f>
              <c:strCache>
                <c:ptCount val="1"/>
                <c:pt idx="0">
                  <c:v>Power (W)</c:v>
                </c:pt>
              </c:strCache>
            </c:strRef>
          </c:tx>
          <c:cat>
            <c:strRef>
              <c:f>Data!$A$111:$B$129</c:f>
              <c:strCache>
                <c:ptCount val="19"/>
                <c:pt idx="0">
                  <c:v>-0.9</c:v>
                </c:pt>
                <c:pt idx="1">
                  <c:v>-0.8</c:v>
                </c:pt>
                <c:pt idx="2">
                  <c:v>-0.7</c:v>
                </c:pt>
                <c:pt idx="3">
                  <c:v>-0.6</c:v>
                </c:pt>
                <c:pt idx="4">
                  <c:v>-0.5</c:v>
                </c:pt>
                <c:pt idx="5">
                  <c:v>-0.4</c:v>
                </c:pt>
                <c:pt idx="6">
                  <c:v>-0.3</c:v>
                </c:pt>
                <c:pt idx="7">
                  <c:v>-0.2</c:v>
                </c:pt>
                <c:pt idx="8">
                  <c:v>-0.1</c:v>
                </c:pt>
                <c:pt idx="9">
                  <c:v>0.0</c:v>
                </c:pt>
                <c:pt idx="10">
                  <c:v>0.1</c:v>
                </c:pt>
                <c:pt idx="11">
                  <c:v>0.2</c:v>
                </c:pt>
                <c:pt idx="12">
                  <c:v>0.3</c:v>
                </c:pt>
                <c:pt idx="13">
                  <c:v>0.4</c:v>
                </c:pt>
                <c:pt idx="14">
                  <c:v>0.5</c:v>
                </c:pt>
                <c:pt idx="15">
                  <c:v>0.6</c:v>
                </c:pt>
                <c:pt idx="16">
                  <c:v>0.7</c:v>
                </c:pt>
                <c:pt idx="17">
                  <c:v>0.8</c:v>
                </c:pt>
                <c:pt idx="18">
                  <c:v>0.9</c:v>
                </c:pt>
              </c:strCache>
            </c:strRef>
          </c:cat>
          <c:val>
            <c:numRef>
              <c:f>Data!$C$111:$C$129</c:f>
              <c:numCache>
                <c:formatCode>General</c:formatCode>
                <c:ptCount val="19"/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542928"/>
        <c:axId val="242075480"/>
      </c:lineChart>
      <c:catAx>
        <c:axId val="196542928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Current (Amps)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42075480"/>
        <c:crosses val="autoZero"/>
        <c:auto val="1"/>
        <c:lblAlgn val="ctr"/>
        <c:lblOffset val="100"/>
        <c:noMultiLvlLbl val="0"/>
      </c:catAx>
      <c:valAx>
        <c:axId val="2420754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Power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654292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6</xdr:row>
      <xdr:rowOff>0</xdr:rowOff>
    </xdr:from>
    <xdr:to>
      <xdr:col>2</xdr:col>
      <xdr:colOff>238125</xdr:colOff>
      <xdr:row>11</xdr:row>
      <xdr:rowOff>104775</xdr:rowOff>
    </xdr:to>
    <xdr:pic>
      <xdr:nvPicPr>
        <xdr:cNvPr id="2" name="Picture 2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21407" t="35742" r="18594" b="37988"/>
        <a:stretch>
          <a:fillRect/>
        </a:stretch>
      </xdr:blipFill>
      <xdr:spPr bwMode="auto">
        <a:xfrm>
          <a:off x="0" y="971550"/>
          <a:ext cx="0" cy="9144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>
    <xdr:from>
      <xdr:col>3</xdr:col>
      <xdr:colOff>187325</xdr:colOff>
      <xdr:row>59</xdr:row>
      <xdr:rowOff>95250</xdr:rowOff>
    </xdr:from>
    <xdr:to>
      <xdr:col>8</xdr:col>
      <xdr:colOff>571499</xdr:colOff>
      <xdr:row>76</xdr:row>
      <xdr:rowOff>28575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47624</xdr:colOff>
      <xdr:row>36</xdr:row>
      <xdr:rowOff>114300</xdr:rowOff>
    </xdr:from>
    <xdr:to>
      <xdr:col>8</xdr:col>
      <xdr:colOff>571498</xdr:colOff>
      <xdr:row>52</xdr:row>
      <xdr:rowOff>133350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428625</xdr:colOff>
      <xdr:row>85</xdr:row>
      <xdr:rowOff>66674</xdr:rowOff>
    </xdr:from>
    <xdr:to>
      <xdr:col>8</xdr:col>
      <xdr:colOff>533400</xdr:colOff>
      <xdr:row>102</xdr:row>
      <xdr:rowOff>114299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590550</xdr:colOff>
      <xdr:row>110</xdr:row>
      <xdr:rowOff>142875</xdr:rowOff>
    </xdr:from>
    <xdr:to>
      <xdr:col>8</xdr:col>
      <xdr:colOff>466725</xdr:colOff>
      <xdr:row>128</xdr:row>
      <xdr:rowOff>38100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161"/>
  <sheetViews>
    <sheetView tabSelected="1" view="pageLayout" topLeftCell="A97" zoomScaleNormal="100" workbookViewId="0">
      <selection activeCell="H19" sqref="H19"/>
    </sheetView>
  </sheetViews>
  <sheetFormatPr defaultColWidth="9.140625" defaultRowHeight="12.75" x14ac:dyDescent="0.2"/>
  <cols>
    <col min="1" max="1" width="9.140625" style="50" customWidth="1"/>
    <col min="2" max="2" width="9.85546875" style="50" customWidth="1"/>
    <col min="3" max="3" width="10.28515625" style="50" customWidth="1"/>
    <col min="4" max="6" width="9.85546875" style="50" customWidth="1"/>
    <col min="7" max="7" width="10" style="50" customWidth="1"/>
    <col min="8" max="8" width="11.28515625" style="50" customWidth="1"/>
    <col min="9" max="9" width="9.42578125" style="50" customWidth="1"/>
    <col min="10" max="10" width="10.28515625" style="50" customWidth="1"/>
    <col min="11" max="16376" width="9.140625" style="50"/>
    <col min="16377" max="16377" width="3.28515625" style="50" customWidth="1"/>
    <col min="16378" max="16378" width="3.85546875" style="50" customWidth="1"/>
    <col min="16379" max="16379" width="2.5703125" style="50" customWidth="1"/>
    <col min="16380" max="16380" width="4.140625" style="50" customWidth="1"/>
    <col min="16381" max="16381" width="3.28515625" style="50" customWidth="1"/>
    <col min="16382" max="16382" width="6.28515625" style="50" customWidth="1"/>
    <col min="16383" max="16383" width="8.7109375" style="50" customWidth="1"/>
    <col min="16384" max="16384" width="40.5703125" style="50" customWidth="1"/>
  </cols>
  <sheetData>
    <row r="1" spans="1:9" x14ac:dyDescent="0.2">
      <c r="A1" s="49"/>
      <c r="B1" s="49"/>
      <c r="C1" s="49"/>
      <c r="D1" s="49"/>
      <c r="E1" s="49"/>
      <c r="F1" s="49"/>
      <c r="G1" s="49"/>
      <c r="H1" s="49"/>
      <c r="I1" s="49"/>
    </row>
    <row r="2" spans="1:9" x14ac:dyDescent="0.2">
      <c r="A2" s="28"/>
      <c r="B2" s="12"/>
      <c r="C2" s="12"/>
      <c r="D2" s="12"/>
      <c r="E2" s="12"/>
      <c r="F2" s="12"/>
      <c r="G2" s="12"/>
      <c r="H2" s="12"/>
      <c r="I2" s="28"/>
    </row>
    <row r="3" spans="1:9" x14ac:dyDescent="0.2">
      <c r="A3" s="28"/>
      <c r="B3" s="91" t="s">
        <v>58</v>
      </c>
      <c r="C3" s="91"/>
      <c r="D3" s="91"/>
      <c r="E3" s="91"/>
      <c r="F3" s="91"/>
      <c r="G3" s="91"/>
      <c r="H3" s="91"/>
      <c r="I3" s="28"/>
    </row>
    <row r="4" spans="1:9" x14ac:dyDescent="0.2">
      <c r="A4" s="28"/>
      <c r="B4" s="91"/>
      <c r="C4" s="91"/>
      <c r="D4" s="91"/>
      <c r="E4" s="91"/>
      <c r="F4" s="91"/>
      <c r="G4" s="91"/>
      <c r="H4" s="91"/>
      <c r="I4" s="28"/>
    </row>
    <row r="5" spans="1:9" x14ac:dyDescent="0.2">
      <c r="A5" s="28"/>
      <c r="B5" s="91"/>
      <c r="C5" s="91"/>
      <c r="D5" s="91"/>
      <c r="E5" s="91"/>
      <c r="F5" s="91"/>
      <c r="G5" s="91"/>
      <c r="H5" s="91"/>
      <c r="I5" s="28"/>
    </row>
    <row r="6" spans="1:9" x14ac:dyDescent="0.2">
      <c r="A6" s="28"/>
      <c r="B6" s="28"/>
      <c r="C6" s="28"/>
      <c r="D6" s="27"/>
      <c r="E6" s="27"/>
      <c r="F6" s="27"/>
      <c r="G6" s="28"/>
      <c r="H6" s="28"/>
      <c r="I6" s="28"/>
    </row>
    <row r="7" spans="1:9" x14ac:dyDescent="0.2">
      <c r="A7" s="28"/>
      <c r="B7" s="28"/>
      <c r="C7" s="28"/>
      <c r="D7" s="95"/>
      <c r="E7" s="95"/>
      <c r="F7" s="95"/>
      <c r="G7" s="28"/>
      <c r="H7" s="28"/>
      <c r="I7" s="28"/>
    </row>
    <row r="8" spans="1:9" x14ac:dyDescent="0.2">
      <c r="A8" s="28"/>
      <c r="B8" s="28"/>
      <c r="C8" s="28"/>
      <c r="D8" s="28"/>
      <c r="E8" s="28"/>
      <c r="F8" s="28"/>
      <c r="G8" s="28"/>
      <c r="H8" s="28"/>
      <c r="I8" s="28"/>
    </row>
    <row r="9" spans="1:9" x14ac:dyDescent="0.2">
      <c r="A9" s="28"/>
      <c r="B9" s="28"/>
      <c r="C9" s="28"/>
      <c r="D9" s="28"/>
      <c r="E9" s="28"/>
      <c r="F9" s="28"/>
      <c r="G9" s="28"/>
      <c r="H9" s="28"/>
      <c r="I9" s="28"/>
    </row>
    <row r="10" spans="1:9" x14ac:dyDescent="0.2">
      <c r="A10" s="28"/>
      <c r="B10" s="28"/>
      <c r="C10" s="28"/>
      <c r="D10" s="28"/>
      <c r="E10" s="28"/>
      <c r="F10" s="28"/>
      <c r="G10" s="28"/>
      <c r="H10" s="28"/>
      <c r="I10" s="28"/>
    </row>
    <row r="11" spans="1:9" x14ac:dyDescent="0.2">
      <c r="A11" s="28" t="s">
        <v>25</v>
      </c>
      <c r="B11" s="94"/>
      <c r="C11" s="94"/>
      <c r="D11" s="28"/>
      <c r="E11" s="28"/>
      <c r="F11" s="28"/>
      <c r="G11" s="28"/>
      <c r="H11" s="28"/>
      <c r="I11" s="28"/>
    </row>
    <row r="12" spans="1:9" x14ac:dyDescent="0.2">
      <c r="A12" s="28" t="s">
        <v>4</v>
      </c>
      <c r="B12" s="94"/>
      <c r="C12" s="94"/>
      <c r="D12" s="92" t="s">
        <v>22</v>
      </c>
      <c r="E12" s="93"/>
      <c r="F12" s="93"/>
      <c r="G12" s="93"/>
      <c r="H12" s="93"/>
      <c r="I12" s="93"/>
    </row>
    <row r="13" spans="1:9" x14ac:dyDescent="0.2">
      <c r="A13" s="84" t="s">
        <v>5</v>
      </c>
      <c r="B13" s="84"/>
      <c r="C13" s="69"/>
      <c r="D13" s="28"/>
      <c r="E13" s="28"/>
      <c r="F13" s="28"/>
      <c r="G13" s="28"/>
      <c r="H13" s="28"/>
      <c r="I13" s="28"/>
    </row>
    <row r="14" spans="1:9" x14ac:dyDescent="0.2">
      <c r="A14" s="48"/>
      <c r="B14" s="39"/>
      <c r="C14" s="28"/>
      <c r="D14" s="28"/>
      <c r="E14" s="28"/>
      <c r="F14" s="28"/>
      <c r="G14" s="28"/>
      <c r="H14" s="28"/>
      <c r="I14" s="28"/>
    </row>
    <row r="15" spans="1:9" x14ac:dyDescent="0.2">
      <c r="A15" s="79" t="s">
        <v>0</v>
      </c>
      <c r="B15" s="75"/>
      <c r="C15" s="79"/>
      <c r="D15" s="73"/>
      <c r="E15" s="74"/>
      <c r="F15" s="84"/>
      <c r="G15" s="84"/>
      <c r="H15" s="2"/>
      <c r="I15" s="2"/>
    </row>
    <row r="16" spans="1:9" x14ac:dyDescent="0.2">
      <c r="A16" s="79" t="s">
        <v>1</v>
      </c>
      <c r="B16" s="75"/>
      <c r="C16" s="79"/>
      <c r="D16" s="73"/>
      <c r="E16" s="74"/>
      <c r="F16" s="12"/>
      <c r="G16" s="12"/>
      <c r="H16" s="2"/>
      <c r="I16" s="2"/>
    </row>
    <row r="17" spans="1:9" ht="12.75" customHeight="1" x14ac:dyDescent="0.2">
      <c r="A17" s="84" t="s">
        <v>2</v>
      </c>
      <c r="B17" s="84"/>
      <c r="C17" s="70"/>
      <c r="D17" s="73"/>
      <c r="E17" s="74"/>
      <c r="F17" s="12"/>
      <c r="G17" s="12"/>
      <c r="H17" s="2"/>
      <c r="I17" s="2"/>
    </row>
    <row r="18" spans="1:9" x14ac:dyDescent="0.2">
      <c r="A18" s="84" t="s">
        <v>3</v>
      </c>
      <c r="B18" s="84"/>
      <c r="C18" s="70"/>
      <c r="D18" s="73"/>
      <c r="E18" s="74"/>
      <c r="F18" s="12"/>
      <c r="G18" s="12"/>
      <c r="H18" s="2"/>
      <c r="I18" s="2"/>
    </row>
    <row r="19" spans="1:9" x14ac:dyDescent="0.2">
      <c r="A19" s="80" t="s">
        <v>27</v>
      </c>
      <c r="B19" s="80"/>
      <c r="C19" s="81"/>
      <c r="D19" s="73"/>
      <c r="E19" s="74"/>
      <c r="F19" s="36"/>
      <c r="G19" s="47"/>
      <c r="H19" s="2"/>
      <c r="I19" s="2"/>
    </row>
    <row r="20" spans="1:9" x14ac:dyDescent="0.2">
      <c r="A20" s="78" t="s">
        <v>35</v>
      </c>
      <c r="B20" s="75"/>
      <c r="C20" s="79"/>
      <c r="D20" s="73"/>
      <c r="E20" s="74"/>
      <c r="F20" s="36"/>
      <c r="G20" s="47"/>
      <c r="H20" s="2"/>
      <c r="I20" s="2"/>
    </row>
    <row r="21" spans="1:9" x14ac:dyDescent="0.2">
      <c r="A21" s="45"/>
      <c r="B21" s="46"/>
      <c r="C21" s="46"/>
      <c r="D21" s="46"/>
      <c r="E21" s="46"/>
      <c r="F21" s="46"/>
      <c r="G21" s="28"/>
      <c r="H21" s="28"/>
      <c r="I21" s="28"/>
    </row>
    <row r="22" spans="1:9" x14ac:dyDescent="0.2">
      <c r="A22" s="43"/>
      <c r="B22" s="39"/>
      <c r="C22" s="39"/>
      <c r="D22" s="39"/>
      <c r="E22" s="39"/>
      <c r="F22" s="39"/>
      <c r="G22" s="28"/>
      <c r="H22" s="28"/>
      <c r="I22" s="28"/>
    </row>
    <row r="23" spans="1:9" ht="13.5" x14ac:dyDescent="0.25">
      <c r="A23" s="44"/>
      <c r="B23" s="12"/>
      <c r="C23" s="12"/>
      <c r="D23" s="3"/>
      <c r="E23" s="28"/>
      <c r="F23" s="28"/>
      <c r="G23" s="28"/>
      <c r="H23" s="28"/>
      <c r="I23" s="28"/>
    </row>
    <row r="24" spans="1:9" x14ac:dyDescent="0.2">
      <c r="A24" s="28"/>
      <c r="B24" s="28"/>
      <c r="C24" s="28"/>
      <c r="D24" s="28"/>
      <c r="E24" s="28"/>
      <c r="F24" s="28"/>
      <c r="G24" s="28"/>
      <c r="H24" s="28"/>
      <c r="I24" s="28"/>
    </row>
    <row r="25" spans="1:9" ht="15" thickBot="1" x14ac:dyDescent="0.25">
      <c r="A25" s="86" t="s">
        <v>32</v>
      </c>
      <c r="B25" s="87"/>
      <c r="C25" s="88"/>
      <c r="D25" s="20"/>
      <c r="E25" s="28" t="s">
        <v>31</v>
      </c>
      <c r="F25" s="28"/>
      <c r="G25" s="28"/>
      <c r="H25" s="28"/>
      <c r="I25" s="28"/>
    </row>
    <row r="26" spans="1:9" x14ac:dyDescent="0.2">
      <c r="A26" s="100" t="s">
        <v>30</v>
      </c>
      <c r="B26" s="101"/>
      <c r="C26" s="101"/>
      <c r="D26" s="102"/>
      <c r="E26" s="12"/>
      <c r="F26" s="12"/>
      <c r="G26" s="12"/>
      <c r="H26" s="12"/>
      <c r="I26" s="28"/>
    </row>
    <row r="27" spans="1:9" x14ac:dyDescent="0.2">
      <c r="A27" s="5"/>
      <c r="B27" s="28"/>
      <c r="C27" s="28"/>
      <c r="D27" s="28"/>
      <c r="E27" s="12"/>
      <c r="F27" s="12"/>
      <c r="G27" s="12"/>
      <c r="H27" s="12"/>
      <c r="I27" s="28"/>
    </row>
    <row r="28" spans="1:9" ht="12.75" customHeight="1" x14ac:dyDescent="0.2">
      <c r="A28" s="76" t="s">
        <v>33</v>
      </c>
      <c r="B28" s="79"/>
      <c r="C28" s="20"/>
      <c r="D28" s="28" t="s">
        <v>31</v>
      </c>
      <c r="E28" s="12"/>
      <c r="F28" s="84" t="s">
        <v>10</v>
      </c>
      <c r="G28" s="70"/>
      <c r="H28" s="20"/>
      <c r="I28" s="12" t="s">
        <v>21</v>
      </c>
    </row>
    <row r="29" spans="1:9" ht="12.75" customHeight="1" x14ac:dyDescent="0.2">
      <c r="A29" s="68" t="s">
        <v>7</v>
      </c>
      <c r="B29" s="67"/>
      <c r="C29" s="20"/>
      <c r="D29" s="12" t="s">
        <v>47</v>
      </c>
      <c r="E29" s="12"/>
      <c r="F29" s="69" t="s">
        <v>12</v>
      </c>
      <c r="G29" s="70"/>
      <c r="H29" s="20"/>
      <c r="I29" s="12" t="s">
        <v>43</v>
      </c>
    </row>
    <row r="30" spans="1:9" ht="12.75" customHeight="1" x14ac:dyDescent="0.2">
      <c r="A30" s="76" t="s">
        <v>6</v>
      </c>
      <c r="B30" s="79"/>
      <c r="C30" s="20"/>
      <c r="D30" s="28" t="s">
        <v>19</v>
      </c>
      <c r="E30" s="12"/>
      <c r="F30" s="89" t="s">
        <v>8</v>
      </c>
      <c r="G30" s="90"/>
      <c r="H30" s="20"/>
      <c r="I30" s="12" t="s">
        <v>21</v>
      </c>
    </row>
    <row r="31" spans="1:9" ht="12.75" customHeight="1" x14ac:dyDescent="0.2">
      <c r="A31" s="75" t="s">
        <v>9</v>
      </c>
      <c r="B31" s="75"/>
      <c r="C31" s="20"/>
      <c r="D31" s="28" t="s">
        <v>17</v>
      </c>
      <c r="E31" s="5"/>
      <c r="F31" s="66" t="s">
        <v>28</v>
      </c>
      <c r="G31" s="67"/>
      <c r="H31" s="20"/>
      <c r="I31" s="12" t="s">
        <v>52</v>
      </c>
    </row>
    <row r="32" spans="1:9" ht="12.75" customHeight="1" x14ac:dyDescent="0.2">
      <c r="A32" s="76" t="s">
        <v>11</v>
      </c>
      <c r="B32" s="77"/>
      <c r="C32" s="20"/>
      <c r="D32" s="28" t="s">
        <v>18</v>
      </c>
      <c r="E32" s="5"/>
      <c r="F32" s="66" t="s">
        <v>29</v>
      </c>
      <c r="G32" s="67"/>
      <c r="H32" s="20"/>
      <c r="I32" s="6" t="s">
        <v>53</v>
      </c>
    </row>
    <row r="33" spans="1:9" x14ac:dyDescent="0.2">
      <c r="A33" s="5"/>
      <c r="B33" s="12"/>
      <c r="C33" s="12"/>
      <c r="D33" s="12"/>
      <c r="E33" s="5"/>
      <c r="F33" s="12"/>
      <c r="G33" s="12"/>
      <c r="H33" s="12"/>
      <c r="I33" s="12"/>
    </row>
    <row r="34" spans="1:9" ht="13.5" customHeight="1" x14ac:dyDescent="0.2">
      <c r="A34" s="7"/>
      <c r="B34" s="29"/>
      <c r="C34" s="29"/>
      <c r="D34" s="29"/>
      <c r="E34" s="29"/>
      <c r="F34" s="8"/>
      <c r="G34" s="8"/>
      <c r="H34" s="29"/>
      <c r="I34" s="28"/>
    </row>
    <row r="35" spans="1:9" ht="13.5" customHeight="1" x14ac:dyDescent="0.2">
      <c r="A35" s="7"/>
      <c r="B35" s="29"/>
      <c r="C35" s="29"/>
      <c r="D35" s="29"/>
      <c r="E35" s="29"/>
      <c r="F35" s="8"/>
      <c r="G35" s="8"/>
      <c r="H35" s="29"/>
      <c r="I35" s="28"/>
    </row>
    <row r="36" spans="1:9" s="1" customFormat="1" ht="13.5" customHeight="1" thickBot="1" x14ac:dyDescent="0.25">
      <c r="A36" s="42" t="s">
        <v>54</v>
      </c>
      <c r="B36" s="40"/>
      <c r="C36" s="40"/>
      <c r="D36" s="40"/>
      <c r="E36" s="40"/>
      <c r="F36" s="29"/>
      <c r="G36" s="29"/>
      <c r="H36" s="29"/>
      <c r="I36" s="29"/>
    </row>
    <row r="37" spans="1:9" s="1" customFormat="1" x14ac:dyDescent="0.2">
      <c r="A37" s="6"/>
      <c r="B37" s="6"/>
      <c r="C37" s="6"/>
      <c r="D37" s="33"/>
      <c r="E37" s="39"/>
      <c r="F37" s="29"/>
      <c r="G37" s="29"/>
      <c r="H37" s="29"/>
      <c r="I37" s="29"/>
    </row>
    <row r="38" spans="1:9" s="1" customFormat="1" x14ac:dyDescent="0.2">
      <c r="A38" s="9" t="s">
        <v>24</v>
      </c>
      <c r="B38" s="29"/>
      <c r="C38" s="27" t="s">
        <v>14</v>
      </c>
      <c r="D38" s="33"/>
      <c r="E38" s="39"/>
      <c r="F38" s="29"/>
      <c r="G38" s="29"/>
      <c r="H38" s="29"/>
      <c r="I38" s="29"/>
    </row>
    <row r="39" spans="1:9" s="1" customFormat="1" x14ac:dyDescent="0.2">
      <c r="A39" s="10">
        <f>A43-2</f>
        <v>-2</v>
      </c>
      <c r="B39" s="6"/>
      <c r="C39" s="21"/>
      <c r="D39" s="34"/>
      <c r="E39" s="39"/>
      <c r="F39" s="29"/>
      <c r="G39" s="29"/>
      <c r="H39" s="29"/>
      <c r="I39" s="29"/>
    </row>
    <row r="40" spans="1:9" s="1" customFormat="1" x14ac:dyDescent="0.2">
      <c r="A40" s="10">
        <f>A43-1.5</f>
        <v>-1.5</v>
      </c>
      <c r="B40" s="6"/>
      <c r="C40" s="21"/>
      <c r="D40" s="34"/>
      <c r="E40" s="39"/>
      <c r="F40" s="29"/>
      <c r="G40" s="29"/>
      <c r="H40" s="29"/>
      <c r="I40" s="29"/>
    </row>
    <row r="41" spans="1:9" s="1" customFormat="1" x14ac:dyDescent="0.2">
      <c r="A41" s="10">
        <f>A43-1</f>
        <v>-1</v>
      </c>
      <c r="B41" s="6"/>
      <c r="C41" s="21"/>
      <c r="D41" s="34"/>
      <c r="E41" s="39"/>
      <c r="F41" s="29"/>
      <c r="G41" s="29"/>
      <c r="H41" s="29"/>
      <c r="I41" s="29"/>
    </row>
    <row r="42" spans="1:9" s="1" customFormat="1" x14ac:dyDescent="0.2">
      <c r="A42" s="10">
        <f>A43-0.5</f>
        <v>-0.5</v>
      </c>
      <c r="B42" s="6"/>
      <c r="C42" s="21"/>
      <c r="D42" s="34"/>
      <c r="E42" s="39"/>
      <c r="F42" s="29"/>
      <c r="G42" s="29"/>
      <c r="H42" s="29"/>
      <c r="I42" s="29"/>
    </row>
    <row r="43" spans="1:9" s="1" customFormat="1" x14ac:dyDescent="0.2">
      <c r="A43" s="10">
        <f>H30</f>
        <v>0</v>
      </c>
      <c r="B43" s="6"/>
      <c r="C43" s="21"/>
      <c r="D43" s="34"/>
      <c r="E43" s="39"/>
      <c r="F43" s="29"/>
      <c r="G43" s="29"/>
      <c r="H43" s="29"/>
      <c r="I43" s="29"/>
    </row>
    <row r="44" spans="1:9" s="1" customFormat="1" x14ac:dyDescent="0.2">
      <c r="A44" s="10">
        <f t="shared" ref="A44" si="0">A43+0.5</f>
        <v>0.5</v>
      </c>
      <c r="B44" s="6"/>
      <c r="C44" s="21"/>
      <c r="D44" s="34"/>
      <c r="E44" s="39"/>
      <c r="F44" s="29"/>
      <c r="G44" s="29"/>
      <c r="H44" s="29"/>
      <c r="I44" s="29"/>
    </row>
    <row r="45" spans="1:9" s="1" customFormat="1" x14ac:dyDescent="0.2">
      <c r="A45" s="10">
        <f>A43+1</f>
        <v>1</v>
      </c>
      <c r="B45" s="6"/>
      <c r="C45" s="21"/>
      <c r="D45" s="34"/>
      <c r="E45" s="39"/>
      <c r="F45" s="29"/>
      <c r="G45" s="29"/>
      <c r="H45" s="29"/>
      <c r="I45" s="29"/>
    </row>
    <row r="46" spans="1:9" s="1" customFormat="1" x14ac:dyDescent="0.2">
      <c r="A46" s="10">
        <f>A43+1.5</f>
        <v>1.5</v>
      </c>
      <c r="B46" s="6"/>
      <c r="C46" s="21"/>
      <c r="D46" s="34"/>
      <c r="E46" s="39"/>
      <c r="F46" s="29"/>
      <c r="G46" s="29"/>
      <c r="H46" s="29"/>
      <c r="I46" s="29"/>
    </row>
    <row r="47" spans="1:9" s="1" customFormat="1" x14ac:dyDescent="0.2">
      <c r="A47" s="10">
        <f>A43+2</f>
        <v>2</v>
      </c>
      <c r="B47" s="6"/>
      <c r="C47" s="21"/>
      <c r="D47" s="34"/>
      <c r="E47" s="39"/>
      <c r="F47" s="29"/>
      <c r="G47" s="29"/>
      <c r="H47" s="29"/>
      <c r="I47" s="29"/>
    </row>
    <row r="48" spans="1:9" s="1" customFormat="1" x14ac:dyDescent="0.2">
      <c r="A48" s="6"/>
      <c r="B48" s="6"/>
      <c r="C48" s="6"/>
      <c r="D48" s="33"/>
      <c r="E48" s="39"/>
      <c r="F48" s="29"/>
      <c r="G48" s="29"/>
      <c r="H48" s="29"/>
      <c r="I48" s="29"/>
    </row>
    <row r="49" spans="1:9" s="1" customFormat="1" ht="26.1" customHeight="1" x14ac:dyDescent="0.2">
      <c r="A49" s="98" t="s">
        <v>13</v>
      </c>
      <c r="B49" s="99"/>
      <c r="C49" s="4" t="str">
        <f>IF(C39="","",IF(C39=MAX(C39:C47),A39,IF(C40=MAX(C39:C47),A40,IF(C41=MAX(C39:C47),A41,IF(C42=MAX(C39:C47),A42,IF(C43=MAX(C39:C47),A43,IF(C44=MAX(C39:C47),A44,IF(C45=MAX(C39:C47),A45,IF(C46=MAX(C39:C47),A46,IF(C47=MAX(C39:C47),A47,""))))))))))</f>
        <v/>
      </c>
      <c r="D49" s="1" t="s">
        <v>21</v>
      </c>
      <c r="E49" s="39"/>
      <c r="F49" s="29"/>
      <c r="G49" s="29"/>
      <c r="H49" s="29"/>
      <c r="I49" s="29"/>
    </row>
    <row r="50" spans="1:9" x14ac:dyDescent="0.2">
      <c r="A50" s="7"/>
      <c r="B50" s="29"/>
      <c r="C50" s="29"/>
      <c r="D50" s="29"/>
      <c r="E50" s="29"/>
      <c r="F50" s="8"/>
      <c r="G50" s="8"/>
      <c r="H50" s="29"/>
      <c r="I50" s="28"/>
    </row>
    <row r="51" spans="1:9" x14ac:dyDescent="0.2">
      <c r="A51" s="7"/>
      <c r="B51" s="29"/>
      <c r="C51" s="29"/>
      <c r="D51" s="29"/>
      <c r="E51" s="29"/>
      <c r="F51" s="8"/>
      <c r="G51" s="8"/>
      <c r="H51" s="29"/>
      <c r="I51" s="28"/>
    </row>
    <row r="52" spans="1:9" x14ac:dyDescent="0.2">
      <c r="A52" s="7"/>
      <c r="B52" s="29"/>
      <c r="C52" s="29"/>
      <c r="D52" s="29"/>
      <c r="E52" s="29"/>
      <c r="F52" s="8"/>
      <c r="G52" s="8"/>
      <c r="H52" s="29"/>
      <c r="I52" s="28"/>
    </row>
    <row r="53" spans="1:9" x14ac:dyDescent="0.2">
      <c r="A53" s="7"/>
      <c r="B53" s="29"/>
      <c r="C53" s="29"/>
      <c r="D53" s="29"/>
      <c r="E53" s="29"/>
      <c r="F53" s="8"/>
      <c r="G53" s="8"/>
      <c r="H53" s="29"/>
      <c r="I53" s="28"/>
    </row>
    <row r="54" spans="1:9" x14ac:dyDescent="0.2">
      <c r="A54" s="7"/>
      <c r="B54" s="29"/>
      <c r="C54" s="29"/>
      <c r="D54" s="29"/>
      <c r="E54" s="29"/>
      <c r="F54" s="8"/>
      <c r="G54" s="8"/>
      <c r="H54" s="29"/>
      <c r="I54" s="28"/>
    </row>
    <row r="55" spans="1:9" ht="13.5" customHeight="1" thickBot="1" x14ac:dyDescent="0.25">
      <c r="A55" s="41" t="s">
        <v>26</v>
      </c>
      <c r="B55" s="40"/>
      <c r="C55" s="40"/>
      <c r="D55" s="40"/>
      <c r="E55" s="4" t="str">
        <f>IF(C29="","",C29)</f>
        <v/>
      </c>
      <c r="F55" s="12" t="s">
        <v>47</v>
      </c>
      <c r="G55" s="4" t="str">
        <f>IF(C49="", "", C49)</f>
        <v/>
      </c>
      <c r="H55" s="12" t="s">
        <v>21</v>
      </c>
      <c r="I55" s="12"/>
    </row>
    <row r="56" spans="1:9" x14ac:dyDescent="0.2">
      <c r="A56" s="5" t="s">
        <v>56</v>
      </c>
      <c r="B56" s="28"/>
      <c r="C56" s="28"/>
      <c r="D56" s="28"/>
      <c r="E56" s="29"/>
      <c r="F56" s="12"/>
      <c r="G56" s="12"/>
      <c r="H56" s="12"/>
      <c r="I56" s="12"/>
    </row>
    <row r="57" spans="1:9" ht="27.75" customHeight="1" x14ac:dyDescent="0.2">
      <c r="A57" s="65" t="s">
        <v>57</v>
      </c>
      <c r="B57" s="65"/>
      <c r="C57" s="65"/>
      <c r="D57" s="65"/>
      <c r="E57" s="65"/>
      <c r="F57" s="65"/>
      <c r="G57" s="65"/>
      <c r="H57" s="65"/>
      <c r="I57" s="65"/>
    </row>
    <row r="58" spans="1:9" x14ac:dyDescent="0.2">
      <c r="A58" s="9" t="s">
        <v>15</v>
      </c>
      <c r="B58" s="29"/>
      <c r="C58" s="27" t="s">
        <v>14</v>
      </c>
      <c r="D58" s="28"/>
      <c r="E58" s="29"/>
      <c r="F58" s="12"/>
      <c r="G58" s="12"/>
      <c r="H58" s="12"/>
      <c r="I58" s="12"/>
    </row>
    <row r="59" spans="1:9" s="1" customFormat="1" x14ac:dyDescent="0.2">
      <c r="A59" s="11">
        <f>A60-0.5</f>
        <v>-4.5</v>
      </c>
      <c r="B59" s="29"/>
      <c r="C59" s="20"/>
      <c r="D59" s="29"/>
      <c r="E59" s="29"/>
      <c r="F59" s="6"/>
      <c r="G59" s="6"/>
      <c r="H59" s="6"/>
      <c r="I59" s="6"/>
    </row>
    <row r="60" spans="1:9" s="1" customFormat="1" x14ac:dyDescent="0.2">
      <c r="A60" s="11">
        <f t="shared" ref="A60:A66" si="1">A61-0.5</f>
        <v>-4</v>
      </c>
      <c r="B60" s="29"/>
      <c r="C60" s="20"/>
      <c r="D60" s="29"/>
      <c r="E60" s="29"/>
      <c r="F60" s="6"/>
      <c r="G60" s="6"/>
      <c r="H60" s="6"/>
      <c r="I60" s="6"/>
    </row>
    <row r="61" spans="1:9" s="1" customFormat="1" x14ac:dyDescent="0.2">
      <c r="A61" s="11">
        <f t="shared" si="1"/>
        <v>-3.5</v>
      </c>
      <c r="B61" s="29"/>
      <c r="C61" s="20"/>
      <c r="D61" s="29"/>
      <c r="E61" s="29"/>
      <c r="F61" s="6"/>
      <c r="G61" s="6"/>
      <c r="H61" s="6"/>
      <c r="I61" s="6"/>
    </row>
    <row r="62" spans="1:9" s="1" customFormat="1" x14ac:dyDescent="0.2">
      <c r="A62" s="11">
        <f t="shared" si="1"/>
        <v>-3</v>
      </c>
      <c r="B62" s="29"/>
      <c r="C62" s="20"/>
      <c r="D62" s="29"/>
      <c r="E62" s="29"/>
      <c r="F62" s="6"/>
      <c r="G62" s="6"/>
      <c r="H62" s="6"/>
      <c r="I62" s="6"/>
    </row>
    <row r="63" spans="1:9" s="1" customFormat="1" x14ac:dyDescent="0.2">
      <c r="A63" s="11">
        <f t="shared" si="1"/>
        <v>-2.5</v>
      </c>
      <c r="B63" s="29"/>
      <c r="C63" s="20"/>
      <c r="D63" s="6"/>
      <c r="E63" s="29"/>
      <c r="F63" s="6"/>
      <c r="G63" s="6"/>
      <c r="H63" s="6"/>
      <c r="I63" s="6"/>
    </row>
    <row r="64" spans="1:9" s="1" customFormat="1" x14ac:dyDescent="0.2">
      <c r="A64" s="11">
        <f t="shared" si="1"/>
        <v>-2</v>
      </c>
      <c r="B64" s="29"/>
      <c r="C64" s="20"/>
      <c r="D64" s="6"/>
      <c r="E64" s="29"/>
      <c r="F64" s="6"/>
      <c r="G64" s="6"/>
      <c r="H64" s="6"/>
      <c r="I64" s="6"/>
    </row>
    <row r="65" spans="1:9" s="1" customFormat="1" ht="12.75" customHeight="1" x14ac:dyDescent="0.2">
      <c r="A65" s="11">
        <f t="shared" si="1"/>
        <v>-1.5</v>
      </c>
      <c r="B65" s="29"/>
      <c r="C65" s="20"/>
      <c r="D65" s="29"/>
      <c r="E65" s="29"/>
      <c r="F65" s="6"/>
      <c r="G65" s="6"/>
      <c r="H65" s="6"/>
      <c r="I65" s="6"/>
    </row>
    <row r="66" spans="1:9" s="1" customFormat="1" x14ac:dyDescent="0.2">
      <c r="A66" s="11">
        <f t="shared" si="1"/>
        <v>-1</v>
      </c>
      <c r="B66" s="29"/>
      <c r="C66" s="20"/>
      <c r="D66" s="29"/>
      <c r="E66" s="29"/>
      <c r="F66" s="6"/>
      <c r="G66" s="6"/>
      <c r="H66" s="6"/>
      <c r="I66" s="6"/>
    </row>
    <row r="67" spans="1:9" s="1" customFormat="1" x14ac:dyDescent="0.2">
      <c r="A67" s="11">
        <f>A68-0.5</f>
        <v>-0.5</v>
      </c>
      <c r="B67" s="29"/>
      <c r="C67" s="20"/>
      <c r="D67" s="29"/>
      <c r="E67" s="29"/>
      <c r="F67" s="6"/>
      <c r="G67" s="6"/>
      <c r="H67" s="6"/>
      <c r="I67" s="6"/>
    </row>
    <row r="68" spans="1:9" s="1" customFormat="1" x14ac:dyDescent="0.2">
      <c r="A68" s="11">
        <f>H28</f>
        <v>0</v>
      </c>
      <c r="B68" s="29"/>
      <c r="C68" s="20"/>
      <c r="D68" s="29"/>
      <c r="E68" s="29"/>
      <c r="F68" s="6"/>
      <c r="G68" s="6"/>
      <c r="H68" s="6"/>
      <c r="I68" s="6"/>
    </row>
    <row r="69" spans="1:9" s="1" customFormat="1" x14ac:dyDescent="0.2">
      <c r="A69" s="11">
        <f>A68+0.5</f>
        <v>0.5</v>
      </c>
      <c r="B69" s="29"/>
      <c r="C69" s="20"/>
      <c r="D69" s="29"/>
      <c r="E69" s="29"/>
      <c r="F69" s="6"/>
      <c r="G69" s="6"/>
      <c r="H69" s="6"/>
      <c r="I69" s="6"/>
    </row>
    <row r="70" spans="1:9" s="1" customFormat="1" x14ac:dyDescent="0.2">
      <c r="A70" s="11">
        <f t="shared" ref="A70:A77" si="2">A69+0.5</f>
        <v>1</v>
      </c>
      <c r="B70" s="29"/>
      <c r="C70" s="20"/>
      <c r="D70" s="29"/>
      <c r="E70" s="29"/>
      <c r="F70" s="6"/>
      <c r="G70" s="6"/>
      <c r="H70" s="6"/>
      <c r="I70" s="6"/>
    </row>
    <row r="71" spans="1:9" s="1" customFormat="1" x14ac:dyDescent="0.2">
      <c r="A71" s="11">
        <f t="shared" si="2"/>
        <v>1.5</v>
      </c>
      <c r="B71" s="29"/>
      <c r="C71" s="20"/>
      <c r="D71" s="29"/>
      <c r="E71" s="29"/>
      <c r="F71" s="6"/>
      <c r="G71" s="6"/>
      <c r="H71" s="6"/>
      <c r="I71" s="6"/>
    </row>
    <row r="72" spans="1:9" s="1" customFormat="1" x14ac:dyDescent="0.2">
      <c r="A72" s="11">
        <f t="shared" si="2"/>
        <v>2</v>
      </c>
      <c r="B72" s="29"/>
      <c r="C72" s="20"/>
      <c r="D72" s="29"/>
      <c r="E72" s="29"/>
      <c r="F72" s="6"/>
      <c r="G72" s="6"/>
      <c r="H72" s="6"/>
      <c r="I72" s="6"/>
    </row>
    <row r="73" spans="1:9" s="1" customFormat="1" x14ac:dyDescent="0.2">
      <c r="A73" s="11">
        <f t="shared" si="2"/>
        <v>2.5</v>
      </c>
      <c r="B73" s="29"/>
      <c r="C73" s="20"/>
      <c r="D73" s="29"/>
      <c r="E73" s="29"/>
      <c r="F73" s="6"/>
      <c r="G73" s="6"/>
      <c r="H73" s="6"/>
      <c r="I73" s="6"/>
    </row>
    <row r="74" spans="1:9" s="1" customFormat="1" x14ac:dyDescent="0.2">
      <c r="A74" s="11">
        <f t="shared" si="2"/>
        <v>3</v>
      </c>
      <c r="B74" s="29"/>
      <c r="C74" s="20"/>
      <c r="D74" s="29"/>
      <c r="E74" s="29"/>
      <c r="F74" s="6"/>
      <c r="G74" s="6"/>
      <c r="H74" s="6"/>
      <c r="I74" s="6"/>
    </row>
    <row r="75" spans="1:9" s="1" customFormat="1" x14ac:dyDescent="0.2">
      <c r="A75" s="11">
        <f t="shared" si="2"/>
        <v>3.5</v>
      </c>
      <c r="B75" s="29"/>
      <c r="C75" s="20"/>
      <c r="D75" s="29"/>
      <c r="E75" s="29"/>
      <c r="F75" s="6"/>
      <c r="G75" s="6"/>
      <c r="H75" s="6"/>
      <c r="I75" s="6"/>
    </row>
    <row r="76" spans="1:9" s="1" customFormat="1" x14ac:dyDescent="0.2">
      <c r="A76" s="11">
        <f t="shared" si="2"/>
        <v>4</v>
      </c>
      <c r="B76" s="29"/>
      <c r="C76" s="20"/>
      <c r="D76" s="6"/>
      <c r="E76" s="29"/>
      <c r="F76" s="6"/>
      <c r="G76" s="6"/>
      <c r="H76" s="6"/>
      <c r="I76" s="6"/>
    </row>
    <row r="77" spans="1:9" s="1" customFormat="1" x14ac:dyDescent="0.2">
      <c r="A77" s="11">
        <f t="shared" si="2"/>
        <v>4.5</v>
      </c>
      <c r="B77" s="29"/>
      <c r="C77" s="20"/>
      <c r="D77" s="6"/>
      <c r="E77" s="29"/>
      <c r="F77" s="6"/>
      <c r="G77" s="6"/>
      <c r="H77" s="6"/>
      <c r="I77" s="6"/>
    </row>
    <row r="78" spans="1:9" s="1" customFormat="1" ht="15" x14ac:dyDescent="0.3">
      <c r="A78" s="11"/>
      <c r="B78" s="29"/>
      <c r="C78" s="51"/>
      <c r="D78" s="6"/>
      <c r="E78" s="29"/>
      <c r="F78" s="6"/>
      <c r="G78" s="6"/>
      <c r="H78" s="6"/>
      <c r="I78" s="6"/>
    </row>
    <row r="79" spans="1:9" s="1" customFormat="1" x14ac:dyDescent="0.2">
      <c r="A79" s="29"/>
      <c r="B79" s="6"/>
      <c r="C79" s="6"/>
      <c r="D79" s="6"/>
      <c r="E79" s="29"/>
      <c r="F79" s="29"/>
      <c r="G79" s="29"/>
      <c r="H79" s="29"/>
      <c r="I79" s="29"/>
    </row>
    <row r="80" spans="1:9" s="1" customFormat="1" x14ac:dyDescent="0.2">
      <c r="A80" s="84" t="s">
        <v>34</v>
      </c>
      <c r="B80" s="69"/>
      <c r="C80" s="70"/>
      <c r="D80" s="56"/>
      <c r="E80" s="12" t="s">
        <v>23</v>
      </c>
      <c r="F80" s="29"/>
      <c r="G80" s="29"/>
      <c r="H80" s="29"/>
      <c r="I80" s="29"/>
    </row>
    <row r="81" spans="1:9" s="1" customFormat="1" ht="12.75" customHeight="1" x14ac:dyDescent="0.2">
      <c r="A81" s="84" t="s">
        <v>20</v>
      </c>
      <c r="B81" s="84"/>
      <c r="C81" s="84"/>
      <c r="D81" s="84"/>
      <c r="E81" s="84"/>
      <c r="F81" s="29"/>
      <c r="G81" s="29"/>
      <c r="H81" s="29"/>
      <c r="I81" s="29"/>
    </row>
    <row r="82" spans="1:9" s="1" customFormat="1" x14ac:dyDescent="0.2">
      <c r="A82" s="43"/>
      <c r="B82" s="39"/>
      <c r="C82" s="39"/>
      <c r="D82" s="39"/>
      <c r="E82" s="29"/>
      <c r="F82" s="29"/>
      <c r="G82" s="29"/>
      <c r="H82" s="29"/>
      <c r="I82" s="29"/>
    </row>
    <row r="83" spans="1:9" s="1" customFormat="1" ht="15.75" customHeight="1" x14ac:dyDescent="0.2">
      <c r="A83" s="29"/>
      <c r="B83" s="29"/>
      <c r="C83" s="29"/>
      <c r="D83" s="29"/>
      <c r="E83" s="29"/>
      <c r="F83" s="29"/>
      <c r="G83" s="29"/>
      <c r="H83" s="29"/>
      <c r="I83" s="29"/>
    </row>
    <row r="84" spans="1:9" s="1" customFormat="1" ht="15.75" customHeight="1" thickBot="1" x14ac:dyDescent="0.3">
      <c r="A84" s="61" t="s">
        <v>55</v>
      </c>
      <c r="B84" s="61"/>
      <c r="C84" s="61"/>
      <c r="D84" s="57" t="str">
        <f>C49</f>
        <v/>
      </c>
      <c r="E84" s="13" t="s">
        <v>21</v>
      </c>
      <c r="F84" s="14" t="str">
        <f>IF(D80="", "", D80)</f>
        <v/>
      </c>
      <c r="G84" s="13" t="s">
        <v>23</v>
      </c>
      <c r="H84" s="15"/>
      <c r="I84" s="29"/>
    </row>
    <row r="85" spans="1:9" s="1" customFormat="1" x14ac:dyDescent="0.2">
      <c r="A85" s="29"/>
      <c r="B85" s="29"/>
      <c r="C85" s="29"/>
      <c r="D85" s="29"/>
      <c r="E85" s="29"/>
      <c r="F85" s="29"/>
      <c r="G85" s="29"/>
      <c r="H85" s="29"/>
      <c r="I85" s="29"/>
    </row>
    <row r="86" spans="1:9" s="1" customFormat="1" x14ac:dyDescent="0.2">
      <c r="A86" s="96" t="s">
        <v>45</v>
      </c>
      <c r="B86" s="97"/>
      <c r="C86" s="59" t="s">
        <v>14</v>
      </c>
      <c r="D86" s="36"/>
      <c r="E86" s="29"/>
      <c r="F86" s="84"/>
      <c r="G86" s="84"/>
      <c r="H86" s="29"/>
      <c r="I86" s="29"/>
    </row>
    <row r="87" spans="1:9" s="1" customFormat="1" x14ac:dyDescent="0.2">
      <c r="A87" s="82"/>
      <c r="B87" s="83"/>
      <c r="C87" s="60" t="s">
        <v>16</v>
      </c>
      <c r="D87" s="36"/>
      <c r="E87" s="29"/>
      <c r="F87" s="48"/>
      <c r="G87" s="48"/>
      <c r="H87" s="29"/>
      <c r="I87" s="29"/>
    </row>
    <row r="88" spans="1:9" s="1" customFormat="1" x14ac:dyDescent="0.2">
      <c r="A88" s="71">
        <v>15</v>
      </c>
      <c r="B88" s="71"/>
      <c r="C88" s="35"/>
      <c r="D88" s="37"/>
      <c r="E88" s="29"/>
      <c r="F88" s="29"/>
      <c r="G88" s="29"/>
      <c r="H88" s="29"/>
      <c r="I88" s="29"/>
    </row>
    <row r="89" spans="1:9" s="1" customFormat="1" x14ac:dyDescent="0.2">
      <c r="A89" s="71">
        <v>16</v>
      </c>
      <c r="B89" s="71"/>
      <c r="C89" s="35"/>
      <c r="D89" s="37"/>
      <c r="E89" s="29"/>
      <c r="F89" s="29"/>
      <c r="G89" s="29"/>
      <c r="H89" s="29"/>
      <c r="I89" s="29"/>
    </row>
    <row r="90" spans="1:9" s="1" customFormat="1" x14ac:dyDescent="0.2">
      <c r="A90" s="71">
        <v>17</v>
      </c>
      <c r="B90" s="71"/>
      <c r="C90" s="35"/>
      <c r="D90" s="37"/>
      <c r="E90" s="29"/>
      <c r="F90" s="29"/>
      <c r="G90" s="29"/>
      <c r="H90" s="29"/>
      <c r="I90" s="29"/>
    </row>
    <row r="91" spans="1:9" s="1" customFormat="1" ht="12.75" customHeight="1" x14ac:dyDescent="0.2">
      <c r="A91" s="71">
        <v>18</v>
      </c>
      <c r="B91" s="71"/>
      <c r="C91" s="35"/>
      <c r="D91" s="37"/>
      <c r="E91" s="29"/>
      <c r="F91" s="29"/>
      <c r="G91" s="29"/>
      <c r="H91" s="29"/>
      <c r="I91" s="16"/>
    </row>
    <row r="92" spans="1:9" s="1" customFormat="1" ht="12.75" customHeight="1" x14ac:dyDescent="0.2">
      <c r="A92" s="71">
        <v>19</v>
      </c>
      <c r="B92" s="71"/>
      <c r="C92" s="35"/>
      <c r="D92" s="38"/>
      <c r="E92" s="29"/>
      <c r="F92" s="84"/>
      <c r="G92" s="84"/>
      <c r="H92" s="24"/>
      <c r="I92" s="29"/>
    </row>
    <row r="93" spans="1:9" s="1" customFormat="1" ht="12.75" customHeight="1" x14ac:dyDescent="0.2">
      <c r="A93" s="71">
        <v>20</v>
      </c>
      <c r="B93" s="71"/>
      <c r="C93" s="35"/>
      <c r="D93" s="38"/>
      <c r="E93" s="29"/>
      <c r="F93" s="17"/>
      <c r="G93" s="23"/>
      <c r="H93" s="25"/>
      <c r="I93" s="18"/>
    </row>
    <row r="94" spans="1:9" s="1" customFormat="1" ht="12.75" customHeight="1" x14ac:dyDescent="0.2">
      <c r="A94" s="71">
        <v>21</v>
      </c>
      <c r="B94" s="71"/>
      <c r="C94" s="35"/>
      <c r="D94" s="38"/>
      <c r="E94" s="29"/>
      <c r="F94" s="68"/>
      <c r="G94" s="68"/>
      <c r="H94" s="25"/>
      <c r="I94" s="29"/>
    </row>
    <row r="95" spans="1:9" s="1" customFormat="1" x14ac:dyDescent="0.2">
      <c r="A95" s="71">
        <v>22</v>
      </c>
      <c r="B95" s="71"/>
      <c r="C95" s="35"/>
      <c r="D95" s="38"/>
      <c r="E95" s="29"/>
      <c r="F95" s="29"/>
      <c r="G95" s="29"/>
      <c r="H95" s="29"/>
      <c r="I95" s="29"/>
    </row>
    <row r="96" spans="1:9" s="1" customFormat="1" x14ac:dyDescent="0.2">
      <c r="A96" s="71">
        <v>23</v>
      </c>
      <c r="B96" s="71"/>
      <c r="C96" s="35"/>
      <c r="D96" s="38"/>
      <c r="E96" s="29"/>
      <c r="F96" s="29"/>
      <c r="G96" s="29"/>
      <c r="H96" s="29"/>
      <c r="I96" s="29"/>
    </row>
    <row r="97" spans="1:9" s="1" customFormat="1" x14ac:dyDescent="0.2">
      <c r="A97" s="71">
        <v>24</v>
      </c>
      <c r="B97" s="71"/>
      <c r="C97" s="35"/>
      <c r="D97" s="38"/>
      <c r="E97" s="29"/>
      <c r="F97" s="29"/>
      <c r="G97" s="29"/>
      <c r="H97" s="29"/>
      <c r="I97" s="29"/>
    </row>
    <row r="98" spans="1:9" s="1" customFormat="1" x14ac:dyDescent="0.2">
      <c r="A98" s="71">
        <v>25</v>
      </c>
      <c r="B98" s="71"/>
      <c r="C98" s="35"/>
      <c r="D98" s="38"/>
      <c r="E98" s="29"/>
      <c r="F98" s="29"/>
      <c r="G98" s="29"/>
      <c r="H98" s="29"/>
      <c r="I98" s="29"/>
    </row>
    <row r="99" spans="1:9" s="1" customFormat="1" x14ac:dyDescent="0.2">
      <c r="A99" s="71">
        <v>26</v>
      </c>
      <c r="B99" s="71"/>
      <c r="C99" s="35"/>
      <c r="D99" s="38"/>
      <c r="E99" s="29"/>
      <c r="F99" s="29"/>
      <c r="G99" s="29"/>
      <c r="H99" s="29"/>
      <c r="I99" s="29"/>
    </row>
    <row r="100" spans="1:9" s="1" customFormat="1" x14ac:dyDescent="0.2">
      <c r="A100" s="71">
        <v>27</v>
      </c>
      <c r="B100" s="71"/>
      <c r="C100" s="35"/>
      <c r="D100" s="38"/>
      <c r="E100" s="29"/>
      <c r="F100" s="29"/>
      <c r="G100" s="29"/>
      <c r="H100" s="29"/>
      <c r="I100" s="29"/>
    </row>
    <row r="101" spans="1:9" s="1" customFormat="1" x14ac:dyDescent="0.2">
      <c r="A101" s="32"/>
      <c r="B101" s="32"/>
      <c r="C101" s="32"/>
      <c r="D101" s="32"/>
      <c r="E101" s="29"/>
      <c r="F101" s="29"/>
      <c r="G101" s="29"/>
      <c r="H101" s="29"/>
      <c r="I101" s="29"/>
    </row>
    <row r="102" spans="1:9" s="1" customFormat="1" ht="13.5" thickBot="1" x14ac:dyDescent="0.25">
      <c r="B102" s="32"/>
      <c r="C102" s="32"/>
      <c r="D102" s="32"/>
      <c r="E102" s="29"/>
      <c r="F102" s="29"/>
      <c r="G102" s="29"/>
      <c r="H102" s="29"/>
      <c r="I102" s="29"/>
    </row>
    <row r="103" spans="1:9" s="1" customFormat="1" ht="12.75" customHeight="1" thickBot="1" x14ac:dyDescent="0.25">
      <c r="A103" s="84" t="s">
        <v>46</v>
      </c>
      <c r="B103" s="85"/>
      <c r="C103" s="22"/>
      <c r="D103" s="29" t="s">
        <v>47</v>
      </c>
      <c r="E103" s="29"/>
      <c r="F103" s="29"/>
      <c r="G103" s="29"/>
      <c r="H103" s="29"/>
      <c r="I103" s="29"/>
    </row>
    <row r="104" spans="1:9" s="1" customFormat="1" ht="12.75" customHeight="1" thickBot="1" x14ac:dyDescent="0.25">
      <c r="A104" s="84" t="s">
        <v>48</v>
      </c>
      <c r="B104" s="85"/>
      <c r="C104" s="22"/>
      <c r="D104" s="29" t="s">
        <v>47</v>
      </c>
      <c r="E104" s="29"/>
      <c r="F104" s="29"/>
      <c r="G104" s="29"/>
      <c r="H104" s="29"/>
      <c r="I104" s="29"/>
    </row>
    <row r="105" spans="1:9" s="1" customFormat="1" x14ac:dyDescent="0.2">
      <c r="A105" s="72" t="s">
        <v>49</v>
      </c>
      <c r="B105" s="72"/>
      <c r="C105" s="72"/>
      <c r="D105" s="72"/>
      <c r="E105" s="72"/>
      <c r="F105" s="72"/>
      <c r="G105" s="72"/>
      <c r="H105" s="29"/>
      <c r="I105" s="29"/>
    </row>
    <row r="106" spans="1:9" s="1" customFormat="1" x14ac:dyDescent="0.2">
      <c r="B106" s="32"/>
      <c r="C106" s="32"/>
      <c r="D106" s="32"/>
      <c r="E106" s="29"/>
      <c r="F106" s="29"/>
      <c r="G106" s="29"/>
      <c r="H106" s="29"/>
      <c r="I106" s="29"/>
    </row>
    <row r="107" spans="1:9" s="1" customFormat="1" x14ac:dyDescent="0.2">
      <c r="A107" s="32"/>
      <c r="B107" s="32"/>
      <c r="C107" s="32"/>
      <c r="D107" s="32"/>
      <c r="E107" s="29"/>
      <c r="F107" s="29"/>
      <c r="G107" s="29"/>
      <c r="H107" s="29"/>
      <c r="I107" s="29"/>
    </row>
    <row r="108" spans="1:9" s="1" customFormat="1" x14ac:dyDescent="0.2">
      <c r="A108" s="32"/>
      <c r="B108" s="32"/>
      <c r="C108" s="32"/>
      <c r="D108" s="32"/>
      <c r="E108" s="29"/>
      <c r="F108" s="29"/>
      <c r="G108" s="29"/>
      <c r="H108" s="29"/>
      <c r="I108" s="29"/>
    </row>
    <row r="109" spans="1:9" s="1" customFormat="1" ht="15" customHeight="1" thickBot="1" x14ac:dyDescent="0.25">
      <c r="A109" s="61" t="s">
        <v>44</v>
      </c>
      <c r="B109" s="61"/>
      <c r="C109" s="61"/>
      <c r="D109" s="61"/>
      <c r="E109" s="61"/>
      <c r="F109" s="29"/>
      <c r="G109" s="29"/>
      <c r="H109" s="29"/>
      <c r="I109" s="29"/>
    </row>
    <row r="110" spans="1:9" s="1" customFormat="1" x14ac:dyDescent="0.2">
      <c r="A110" s="63" t="s">
        <v>45</v>
      </c>
      <c r="B110" s="64"/>
      <c r="C110" s="58" t="s">
        <v>14</v>
      </c>
      <c r="D110" s="52"/>
      <c r="E110" s="29"/>
      <c r="F110" s="29"/>
      <c r="G110" s="29"/>
      <c r="H110" s="29"/>
      <c r="I110" s="29"/>
    </row>
    <row r="111" spans="1:9" s="1" customFormat="1" x14ac:dyDescent="0.2">
      <c r="A111" s="62">
        <f t="shared" ref="A111:A118" si="3">A112-0.1</f>
        <v>-0.89999999999999991</v>
      </c>
      <c r="B111" s="62"/>
      <c r="C111" s="30"/>
      <c r="D111" s="53"/>
      <c r="E111" s="29"/>
      <c r="F111" s="29"/>
      <c r="G111" s="29"/>
      <c r="H111" s="29"/>
      <c r="I111" s="29"/>
    </row>
    <row r="112" spans="1:9" s="1" customFormat="1" x14ac:dyDescent="0.2">
      <c r="A112" s="62">
        <f t="shared" si="3"/>
        <v>-0.79999999999999993</v>
      </c>
      <c r="B112" s="62"/>
      <c r="C112" s="30"/>
      <c r="D112" s="53"/>
      <c r="E112" s="29"/>
      <c r="F112" s="29"/>
      <c r="G112" s="29"/>
      <c r="H112" s="29"/>
      <c r="I112" s="29"/>
    </row>
    <row r="113" spans="1:9" s="1" customFormat="1" x14ac:dyDescent="0.2">
      <c r="A113" s="62">
        <f t="shared" si="3"/>
        <v>-0.7</v>
      </c>
      <c r="B113" s="62"/>
      <c r="C113" s="30"/>
      <c r="D113" s="53"/>
      <c r="E113" s="29"/>
      <c r="F113" s="29"/>
      <c r="G113" s="29"/>
      <c r="H113" s="29"/>
      <c r="I113" s="29"/>
    </row>
    <row r="114" spans="1:9" s="1" customFormat="1" x14ac:dyDescent="0.2">
      <c r="A114" s="62">
        <f t="shared" si="3"/>
        <v>-0.6</v>
      </c>
      <c r="B114" s="62"/>
      <c r="C114" s="30"/>
      <c r="D114" s="53"/>
      <c r="E114" s="29"/>
      <c r="F114" s="29"/>
      <c r="G114" s="29"/>
      <c r="H114" s="29"/>
      <c r="I114" s="29"/>
    </row>
    <row r="115" spans="1:9" s="1" customFormat="1" x14ac:dyDescent="0.2">
      <c r="A115" s="62">
        <f t="shared" si="3"/>
        <v>-0.5</v>
      </c>
      <c r="B115" s="62"/>
      <c r="C115" s="31"/>
      <c r="D115" s="54"/>
      <c r="E115" s="29"/>
      <c r="F115" s="29"/>
      <c r="G115" s="29"/>
      <c r="H115" s="29"/>
      <c r="I115" s="29"/>
    </row>
    <row r="116" spans="1:9" s="1" customFormat="1" x14ac:dyDescent="0.2">
      <c r="A116" s="62">
        <f t="shared" si="3"/>
        <v>-0.4</v>
      </c>
      <c r="B116" s="62"/>
      <c r="C116" s="31"/>
      <c r="D116" s="54"/>
      <c r="E116" s="29"/>
      <c r="F116" s="29"/>
      <c r="G116" s="29"/>
      <c r="H116" s="29"/>
      <c r="I116" s="29"/>
    </row>
    <row r="117" spans="1:9" s="1" customFormat="1" x14ac:dyDescent="0.2">
      <c r="A117" s="62">
        <f t="shared" si="3"/>
        <v>-0.30000000000000004</v>
      </c>
      <c r="B117" s="62"/>
      <c r="C117" s="31"/>
      <c r="D117" s="54"/>
      <c r="E117" s="29"/>
      <c r="F117" s="29"/>
      <c r="G117" s="29"/>
      <c r="H117" s="29"/>
      <c r="I117" s="29"/>
    </row>
    <row r="118" spans="1:9" s="1" customFormat="1" x14ac:dyDescent="0.2">
      <c r="A118" s="62">
        <f t="shared" si="3"/>
        <v>-0.2</v>
      </c>
      <c r="B118" s="62"/>
      <c r="C118" s="31"/>
      <c r="D118" s="54"/>
      <c r="E118" s="29"/>
      <c r="F118" s="29"/>
      <c r="G118" s="29"/>
      <c r="H118" s="29"/>
      <c r="I118" s="29"/>
    </row>
    <row r="119" spans="1:9" s="1" customFormat="1" x14ac:dyDescent="0.2">
      <c r="A119" s="62">
        <f>A120-0.1</f>
        <v>-0.1</v>
      </c>
      <c r="B119" s="62"/>
      <c r="C119" s="31"/>
      <c r="D119" s="54"/>
      <c r="E119" s="29"/>
      <c r="F119" s="29"/>
      <c r="G119" s="29"/>
      <c r="H119" s="29"/>
      <c r="I119" s="29"/>
    </row>
    <row r="120" spans="1:9" s="1" customFormat="1" x14ac:dyDescent="0.2">
      <c r="A120" s="105">
        <f>C103</f>
        <v>0</v>
      </c>
      <c r="B120" s="62"/>
      <c r="C120" s="31"/>
      <c r="D120" s="54"/>
      <c r="E120" s="29"/>
      <c r="F120" s="29"/>
      <c r="G120" s="29"/>
      <c r="H120" s="29"/>
      <c r="I120" s="29"/>
    </row>
    <row r="121" spans="1:9" s="1" customFormat="1" x14ac:dyDescent="0.2">
      <c r="A121" s="62">
        <f>A120+0.1</f>
        <v>0.1</v>
      </c>
      <c r="B121" s="62"/>
      <c r="C121" s="31"/>
      <c r="D121" s="54"/>
      <c r="E121" s="29"/>
      <c r="F121" s="29"/>
      <c r="G121" s="29"/>
      <c r="H121" s="29"/>
      <c r="I121" s="29"/>
    </row>
    <row r="122" spans="1:9" s="1" customFormat="1" x14ac:dyDescent="0.2">
      <c r="A122" s="62">
        <f t="shared" ref="A122:A129" si="4">A121+0.1</f>
        <v>0.2</v>
      </c>
      <c r="B122" s="62"/>
      <c r="C122" s="31"/>
      <c r="D122" s="54"/>
      <c r="E122" s="29"/>
      <c r="F122" s="29"/>
      <c r="G122" s="29"/>
      <c r="H122" s="29"/>
      <c r="I122" s="29"/>
    </row>
    <row r="123" spans="1:9" s="1" customFormat="1" x14ac:dyDescent="0.2">
      <c r="A123" s="62">
        <f t="shared" si="4"/>
        <v>0.30000000000000004</v>
      </c>
      <c r="B123" s="62"/>
      <c r="C123" s="31"/>
      <c r="D123" s="54"/>
      <c r="E123" s="29"/>
      <c r="F123" s="29"/>
      <c r="G123" s="29"/>
      <c r="H123" s="29"/>
      <c r="I123" s="29"/>
    </row>
    <row r="124" spans="1:9" s="1" customFormat="1" x14ac:dyDescent="0.2">
      <c r="A124" s="62">
        <f t="shared" si="4"/>
        <v>0.4</v>
      </c>
      <c r="B124" s="62"/>
      <c r="C124" s="31"/>
      <c r="D124" s="54"/>
      <c r="E124" s="29"/>
      <c r="F124" s="29"/>
      <c r="G124" s="29"/>
      <c r="H124" s="29"/>
      <c r="I124" s="29"/>
    </row>
    <row r="125" spans="1:9" s="1" customFormat="1" x14ac:dyDescent="0.2">
      <c r="A125" s="62">
        <f t="shared" si="4"/>
        <v>0.5</v>
      </c>
      <c r="B125" s="62"/>
      <c r="C125" s="31"/>
      <c r="D125" s="54"/>
      <c r="E125" s="29"/>
      <c r="F125" s="29"/>
      <c r="G125" s="29"/>
      <c r="H125" s="29"/>
      <c r="I125" s="29"/>
    </row>
    <row r="126" spans="1:9" s="1" customFormat="1" x14ac:dyDescent="0.2">
      <c r="A126" s="62">
        <f t="shared" si="4"/>
        <v>0.6</v>
      </c>
      <c r="B126" s="62"/>
      <c r="C126" s="31"/>
      <c r="D126" s="54"/>
      <c r="E126" s="29"/>
      <c r="F126" s="29"/>
      <c r="G126" s="29"/>
      <c r="H126" s="29"/>
      <c r="I126" s="29"/>
    </row>
    <row r="127" spans="1:9" s="1" customFormat="1" x14ac:dyDescent="0.2">
      <c r="A127" s="62">
        <f t="shared" si="4"/>
        <v>0.7</v>
      </c>
      <c r="B127" s="62"/>
      <c r="C127" s="31"/>
      <c r="D127" s="54"/>
      <c r="E127" s="29"/>
      <c r="F127" s="29"/>
      <c r="G127" s="29"/>
      <c r="H127" s="29"/>
      <c r="I127" s="29"/>
    </row>
    <row r="128" spans="1:9" s="1" customFormat="1" x14ac:dyDescent="0.2">
      <c r="A128" s="62">
        <f t="shared" si="4"/>
        <v>0.79999999999999993</v>
      </c>
      <c r="B128" s="62"/>
      <c r="C128" s="31"/>
      <c r="D128" s="54"/>
      <c r="E128" s="29"/>
      <c r="F128" s="29"/>
      <c r="G128" s="29"/>
      <c r="H128" s="29"/>
      <c r="I128" s="29"/>
    </row>
    <row r="129" spans="1:9" s="1" customFormat="1" x14ac:dyDescent="0.2">
      <c r="A129" s="62">
        <f t="shared" si="4"/>
        <v>0.89999999999999991</v>
      </c>
      <c r="B129" s="62"/>
      <c r="C129" s="31"/>
      <c r="D129" s="54"/>
      <c r="E129" s="29"/>
      <c r="F129" s="29"/>
      <c r="G129" s="29"/>
      <c r="H129" s="29"/>
      <c r="I129" s="29"/>
    </row>
    <row r="130" spans="1:9" s="1" customFormat="1" ht="13.5" thickBot="1" x14ac:dyDescent="0.25">
      <c r="A130" s="29"/>
      <c r="B130" s="29"/>
      <c r="C130" s="29"/>
      <c r="D130" s="29"/>
      <c r="E130" s="29"/>
      <c r="F130" s="29"/>
      <c r="G130" s="29"/>
      <c r="H130" s="29"/>
      <c r="I130" s="29"/>
    </row>
    <row r="131" spans="1:9" s="1" customFormat="1" ht="13.5" thickBot="1" x14ac:dyDescent="0.25">
      <c r="A131" s="84" t="s">
        <v>48</v>
      </c>
      <c r="B131" s="85"/>
      <c r="C131" s="22"/>
      <c r="D131" s="29" t="s">
        <v>47</v>
      </c>
      <c r="E131" s="29"/>
      <c r="F131" s="29"/>
      <c r="G131" s="29"/>
      <c r="H131" s="29"/>
      <c r="I131" s="29"/>
    </row>
    <row r="132" spans="1:9" s="1" customFormat="1" x14ac:dyDescent="0.2">
      <c r="A132" s="72" t="s">
        <v>49</v>
      </c>
      <c r="B132" s="72"/>
      <c r="C132" s="72"/>
      <c r="D132" s="72"/>
      <c r="E132" s="72"/>
      <c r="F132" s="72"/>
      <c r="G132" s="72"/>
      <c r="H132" s="29"/>
      <c r="I132" s="29"/>
    </row>
    <row r="133" spans="1:9" s="1" customFormat="1" ht="13.5" thickBot="1" x14ac:dyDescent="0.25">
      <c r="A133" s="29"/>
      <c r="B133" s="29"/>
      <c r="C133" s="29"/>
      <c r="D133" s="29"/>
      <c r="E133" s="29"/>
      <c r="F133" s="29"/>
      <c r="G133" s="29"/>
      <c r="H133" s="29"/>
      <c r="I133" s="29"/>
    </row>
    <row r="134" spans="1:9" s="1" customFormat="1" ht="13.5" thickBot="1" x14ac:dyDescent="0.25">
      <c r="A134" s="29" t="s">
        <v>50</v>
      </c>
      <c r="B134" s="29"/>
      <c r="C134" s="22"/>
      <c r="D134" s="29" t="s">
        <v>47</v>
      </c>
      <c r="E134" s="29"/>
      <c r="F134" s="29"/>
      <c r="G134" s="29"/>
      <c r="H134" s="29"/>
      <c r="I134" s="29"/>
    </row>
    <row r="135" spans="1:9" s="1" customFormat="1" x14ac:dyDescent="0.2">
      <c r="A135" s="72" t="s">
        <v>51</v>
      </c>
      <c r="B135" s="72"/>
      <c r="C135" s="72"/>
      <c r="D135" s="72"/>
      <c r="E135" s="72"/>
      <c r="F135" s="72"/>
      <c r="G135" s="72"/>
      <c r="H135" s="29"/>
      <c r="I135" s="29"/>
    </row>
    <row r="136" spans="1:9" s="1" customFormat="1" x14ac:dyDescent="0.2">
      <c r="A136" s="29"/>
      <c r="B136" s="29"/>
      <c r="C136" s="29"/>
      <c r="D136" s="29"/>
      <c r="E136" s="29"/>
      <c r="F136" s="29"/>
      <c r="G136" s="29"/>
      <c r="H136" s="29"/>
      <c r="I136" s="29"/>
    </row>
    <row r="137" spans="1:9" s="1" customFormat="1" x14ac:dyDescent="0.2">
      <c r="A137" s="29"/>
      <c r="B137" s="29"/>
      <c r="C137" s="29"/>
      <c r="D137" s="29"/>
      <c r="E137" s="29"/>
      <c r="F137" s="29"/>
      <c r="G137" s="29"/>
      <c r="H137" s="29"/>
      <c r="I137" s="29"/>
    </row>
    <row r="138" spans="1:9" s="1" customFormat="1" ht="13.5" x14ac:dyDescent="0.25">
      <c r="A138" s="29"/>
      <c r="B138" s="29"/>
      <c r="C138" s="6"/>
      <c r="D138" s="29"/>
      <c r="E138" s="3"/>
      <c r="F138" s="29"/>
      <c r="G138" s="29"/>
      <c r="H138" s="29"/>
      <c r="I138" s="29"/>
    </row>
    <row r="139" spans="1:9" s="1" customFormat="1" ht="15" thickBot="1" x14ac:dyDescent="0.25">
      <c r="A139" s="13" t="s">
        <v>36</v>
      </c>
      <c r="B139" s="13"/>
      <c r="C139" s="13"/>
      <c r="D139" s="13"/>
      <c r="E139" s="13"/>
      <c r="F139" s="13"/>
      <c r="G139" s="29"/>
      <c r="H139" s="29"/>
      <c r="I139" s="29"/>
    </row>
    <row r="140" spans="1:9" s="1" customFormat="1" ht="13.5" x14ac:dyDescent="0.25">
      <c r="A140" s="29"/>
      <c r="B140" s="29"/>
      <c r="C140" s="6"/>
      <c r="D140" s="29"/>
      <c r="E140" s="3"/>
      <c r="F140" s="29"/>
      <c r="G140" s="29"/>
      <c r="H140" s="29"/>
      <c r="I140" s="29"/>
    </row>
    <row r="141" spans="1:9" ht="12.75" customHeight="1" x14ac:dyDescent="0.2">
      <c r="A141" s="76" t="s">
        <v>33</v>
      </c>
      <c r="B141" s="77"/>
      <c r="C141" s="20"/>
      <c r="D141" s="28" t="s">
        <v>31</v>
      </c>
      <c r="E141" s="12"/>
      <c r="F141" s="84" t="s">
        <v>10</v>
      </c>
      <c r="G141" s="70"/>
      <c r="H141" s="20"/>
      <c r="I141" s="12" t="s">
        <v>21</v>
      </c>
    </row>
    <row r="142" spans="1:9" ht="12.75" customHeight="1" x14ac:dyDescent="0.2">
      <c r="A142" s="68" t="s">
        <v>7</v>
      </c>
      <c r="B142" s="67"/>
      <c r="C142" s="26" t="str">
        <f>IF(C134="","",C134)</f>
        <v/>
      </c>
      <c r="D142" s="12" t="s">
        <v>47</v>
      </c>
      <c r="E142" s="12"/>
      <c r="F142" s="69" t="s">
        <v>12</v>
      </c>
      <c r="G142" s="70"/>
      <c r="H142" s="20"/>
      <c r="I142" s="12" t="s">
        <v>43</v>
      </c>
    </row>
    <row r="143" spans="1:9" ht="12.75" customHeight="1" x14ac:dyDescent="0.2">
      <c r="A143" s="103" t="s">
        <v>6</v>
      </c>
      <c r="B143" s="104"/>
      <c r="C143" s="20"/>
      <c r="D143" s="28" t="s">
        <v>19</v>
      </c>
      <c r="E143" s="12"/>
      <c r="F143" s="89" t="s">
        <v>8</v>
      </c>
      <c r="G143" s="90"/>
      <c r="H143" s="20"/>
      <c r="I143" s="12" t="s">
        <v>21</v>
      </c>
    </row>
    <row r="144" spans="1:9" ht="12.75" customHeight="1" x14ac:dyDescent="0.2">
      <c r="A144" s="75" t="s">
        <v>9</v>
      </c>
      <c r="B144" s="77"/>
      <c r="C144" s="20"/>
      <c r="D144" s="28" t="s">
        <v>17</v>
      </c>
      <c r="E144" s="5"/>
      <c r="F144" s="66" t="s">
        <v>28</v>
      </c>
      <c r="G144" s="67"/>
      <c r="H144" s="20"/>
      <c r="I144" s="12" t="s">
        <v>52</v>
      </c>
    </row>
    <row r="145" spans="1:9" ht="12.75" customHeight="1" x14ac:dyDescent="0.2">
      <c r="A145" s="76" t="s">
        <v>11</v>
      </c>
      <c r="B145" s="77"/>
      <c r="C145" s="20"/>
      <c r="D145" s="28" t="s">
        <v>18</v>
      </c>
      <c r="E145" s="5"/>
      <c r="F145" s="66" t="s">
        <v>29</v>
      </c>
      <c r="G145" s="67"/>
      <c r="H145" s="20"/>
      <c r="I145" s="6" t="s">
        <v>53</v>
      </c>
    </row>
    <row r="146" spans="1:9" s="1" customFormat="1" x14ac:dyDescent="0.2">
      <c r="A146" s="29"/>
      <c r="B146" s="29"/>
      <c r="C146" s="29"/>
      <c r="D146" s="29"/>
      <c r="E146" s="29"/>
      <c r="F146" s="29"/>
      <c r="G146" s="29"/>
      <c r="H146" s="8"/>
      <c r="I146" s="29"/>
    </row>
    <row r="147" spans="1:9" s="1" customFormat="1" x14ac:dyDescent="0.2">
      <c r="A147" s="29"/>
      <c r="B147" s="29"/>
      <c r="C147" s="29"/>
      <c r="D147" s="29"/>
      <c r="E147" s="29"/>
      <c r="F147" s="29"/>
      <c r="G147" s="29"/>
      <c r="H147" s="29"/>
      <c r="I147" s="29"/>
    </row>
    <row r="148" spans="1:9" s="1" customFormat="1" x14ac:dyDescent="0.2">
      <c r="A148" s="29"/>
      <c r="B148" s="29"/>
      <c r="C148" s="29"/>
      <c r="D148" s="29"/>
      <c r="E148" s="29"/>
      <c r="F148" s="29"/>
      <c r="G148" s="29"/>
      <c r="H148" s="29"/>
      <c r="I148" s="29"/>
    </row>
    <row r="149" spans="1:9" s="1" customFormat="1" ht="15" thickBot="1" x14ac:dyDescent="0.25">
      <c r="A149" s="13" t="s">
        <v>37</v>
      </c>
      <c r="B149" s="13"/>
      <c r="C149" s="13"/>
      <c r="D149" s="13"/>
      <c r="E149" s="13"/>
      <c r="F149" s="13"/>
      <c r="G149" s="29"/>
      <c r="H149" s="29"/>
      <c r="I149" s="29"/>
    </row>
    <row r="150" spans="1:9" s="1" customFormat="1" x14ac:dyDescent="0.2">
      <c r="A150" s="29"/>
      <c r="B150" s="8"/>
      <c r="C150" s="29"/>
      <c r="D150" s="29"/>
      <c r="E150" s="29"/>
      <c r="F150" s="29"/>
      <c r="G150" s="29"/>
      <c r="H150" s="29"/>
      <c r="I150" s="39"/>
    </row>
    <row r="151" spans="1:9" s="1" customFormat="1" x14ac:dyDescent="0.2">
      <c r="A151" s="6"/>
      <c r="B151" s="6"/>
      <c r="C151" s="6"/>
      <c r="D151" s="19"/>
      <c r="E151" s="29"/>
      <c r="F151" s="29"/>
      <c r="G151" s="29"/>
      <c r="H151" s="29"/>
      <c r="I151" s="39"/>
    </row>
    <row r="152" spans="1:9" s="1" customFormat="1" ht="18" x14ac:dyDescent="0.2">
      <c r="A152" s="29" t="s">
        <v>38</v>
      </c>
      <c r="B152" s="29"/>
      <c r="C152" s="6"/>
      <c r="D152" s="29"/>
      <c r="E152" s="20"/>
      <c r="F152" s="29" t="s">
        <v>40</v>
      </c>
      <c r="G152" s="29"/>
      <c r="H152" s="29"/>
      <c r="I152" s="55"/>
    </row>
    <row r="153" spans="1:9" s="1" customFormat="1" ht="18" x14ac:dyDescent="0.2">
      <c r="A153" s="29" t="s">
        <v>39</v>
      </c>
      <c r="B153" s="29"/>
      <c r="C153" s="29"/>
      <c r="D153" s="29"/>
      <c r="E153" s="20"/>
      <c r="F153" s="29" t="s">
        <v>40</v>
      </c>
      <c r="G153" s="29"/>
      <c r="H153" s="29"/>
      <c r="I153" s="55"/>
    </row>
    <row r="154" spans="1:9" s="1" customFormat="1" ht="18" x14ac:dyDescent="0.2">
      <c r="A154" s="29"/>
      <c r="B154" s="29"/>
      <c r="C154" s="29"/>
      <c r="D154" s="29"/>
      <c r="E154" s="29"/>
      <c r="F154" s="29"/>
      <c r="G154" s="29"/>
      <c r="H154" s="29"/>
      <c r="I154" s="55"/>
    </row>
    <row r="155" spans="1:9" s="1" customFormat="1" x14ac:dyDescent="0.2">
      <c r="A155" s="12" t="s">
        <v>41</v>
      </c>
      <c r="B155" s="12"/>
      <c r="C155" s="12"/>
      <c r="D155" s="29"/>
      <c r="E155" s="29"/>
      <c r="F155" s="29"/>
      <c r="G155" s="29"/>
      <c r="H155" s="29"/>
      <c r="I155" s="29"/>
    </row>
    <row r="156" spans="1:9" s="1" customFormat="1" x14ac:dyDescent="0.2">
      <c r="A156" s="12" t="s">
        <v>42</v>
      </c>
      <c r="B156" s="12"/>
      <c r="C156" s="12"/>
      <c r="D156" s="12"/>
      <c r="E156" s="20"/>
      <c r="F156" s="12" t="s">
        <v>43</v>
      </c>
      <c r="G156" s="12"/>
      <c r="H156" s="12"/>
      <c r="I156" s="29"/>
    </row>
    <row r="157" spans="1:9" s="1" customFormat="1" x14ac:dyDescent="0.2">
      <c r="A157" s="12"/>
      <c r="B157" s="12"/>
      <c r="C157" s="12"/>
      <c r="D157" s="12"/>
      <c r="E157" s="12"/>
      <c r="F157" s="12"/>
      <c r="G157" s="12"/>
      <c r="H157" s="12"/>
      <c r="I157" s="29"/>
    </row>
    <row r="158" spans="1:9" s="1" customFormat="1" x14ac:dyDescent="0.2">
      <c r="A158" s="12"/>
      <c r="B158" s="12"/>
      <c r="C158" s="12"/>
      <c r="D158" s="12"/>
      <c r="E158" s="12"/>
      <c r="F158" s="12"/>
      <c r="G158" s="12"/>
      <c r="H158" s="12"/>
      <c r="I158" s="29"/>
    </row>
    <row r="159" spans="1:9" s="1" customFormat="1" x14ac:dyDescent="0.2">
      <c r="A159" s="12"/>
      <c r="B159" s="12"/>
      <c r="C159" s="12"/>
      <c r="D159" s="12"/>
      <c r="E159" s="12"/>
      <c r="F159" s="12"/>
      <c r="G159" s="12"/>
      <c r="H159" s="12"/>
      <c r="I159" s="29"/>
    </row>
    <row r="160" spans="1:9" s="1" customFormat="1" x14ac:dyDescent="0.2">
      <c r="A160" s="12"/>
      <c r="B160" s="12"/>
      <c r="C160" s="12"/>
      <c r="D160" s="12"/>
      <c r="E160" s="12"/>
      <c r="F160" s="12"/>
      <c r="G160" s="12"/>
      <c r="H160" s="12"/>
      <c r="I160" s="29"/>
    </row>
    <row r="161" spans="1:9" s="1" customFormat="1" x14ac:dyDescent="0.2">
      <c r="A161" s="12"/>
      <c r="B161" s="12"/>
      <c r="C161" s="12"/>
      <c r="D161" s="12"/>
      <c r="E161" s="12"/>
      <c r="F161" s="12"/>
      <c r="G161" s="12"/>
      <c r="H161" s="12"/>
      <c r="I161" s="29"/>
    </row>
  </sheetData>
  <sheetProtection algorithmName="SHA-512" hashValue="ooptyXqtHQxH4S4MwXQ+iCvPtkaSTHsSHiU+OelpM0zJnIED5nOfWpkTjhByAsZKiFm/9NkUQ7Ocred9Xx+z8w==" saltValue="XvAAmQVcIPa/ENnwvwSpyQ==" spinCount="100000" sheet="1" objects="1" scenarios="1"/>
  <protectedRanges>
    <protectedRange password="CAC7" sqref="F36:H49" name="Beam Image"/>
  </protectedRanges>
  <customSheetViews>
    <customSheetView guid="{CEA428C8-1D8F-43D7-87D6-2C18B24E84DE}" showPageBreaks="1" hiddenColumns="1" view="pageLayout" topLeftCell="A315">
      <selection activeCell="D241" sqref="D241"/>
      <pageMargins left="0.7" right="0.7" top="0.75" bottom="0.75" header="0.3" footer="0.3"/>
      <pageSetup orientation="portrait" r:id="rId1"/>
    </customSheetView>
  </customSheetViews>
  <mergeCells count="91">
    <mergeCell ref="A141:B141"/>
    <mergeCell ref="A135:G135"/>
    <mergeCell ref="A119:B119"/>
    <mergeCell ref="A117:B117"/>
    <mergeCell ref="A145:B145"/>
    <mergeCell ref="A143:B143"/>
    <mergeCell ref="A125:B125"/>
    <mergeCell ref="A126:B126"/>
    <mergeCell ref="A127:B127"/>
    <mergeCell ref="A128:B128"/>
    <mergeCell ref="A129:B129"/>
    <mergeCell ref="A121:B121"/>
    <mergeCell ref="A122:B122"/>
    <mergeCell ref="A123:B123"/>
    <mergeCell ref="A124:B124"/>
    <mergeCell ref="A144:B144"/>
    <mergeCell ref="A118:B118"/>
    <mergeCell ref="A120:B120"/>
    <mergeCell ref="A131:B131"/>
    <mergeCell ref="D18:E18"/>
    <mergeCell ref="A16:C16"/>
    <mergeCell ref="D16:E16"/>
    <mergeCell ref="D17:E17"/>
    <mergeCell ref="A26:D26"/>
    <mergeCell ref="A18:C18"/>
    <mergeCell ref="A17:C17"/>
    <mergeCell ref="A49:B49"/>
    <mergeCell ref="A104:B104"/>
    <mergeCell ref="A105:G105"/>
    <mergeCell ref="A99:B99"/>
    <mergeCell ref="A100:B100"/>
    <mergeCell ref="A94:B94"/>
    <mergeCell ref="A95:B95"/>
    <mergeCell ref="A80:C80"/>
    <mergeCell ref="F28:G28"/>
    <mergeCell ref="F29:G29"/>
    <mergeCell ref="A81:E81"/>
    <mergeCell ref="F30:G30"/>
    <mergeCell ref="F141:G141"/>
    <mergeCell ref="A86:B86"/>
    <mergeCell ref="F92:G92"/>
    <mergeCell ref="A115:B115"/>
    <mergeCell ref="A116:B116"/>
    <mergeCell ref="A91:B91"/>
    <mergeCell ref="F86:G86"/>
    <mergeCell ref="A88:B88"/>
    <mergeCell ref="A29:B29"/>
    <mergeCell ref="A28:B28"/>
    <mergeCell ref="A113:B113"/>
    <mergeCell ref="A92:B92"/>
    <mergeCell ref="B3:H5"/>
    <mergeCell ref="D12:I12"/>
    <mergeCell ref="A13:C13"/>
    <mergeCell ref="A15:C15"/>
    <mergeCell ref="F15:G15"/>
    <mergeCell ref="D15:E15"/>
    <mergeCell ref="B11:C11"/>
    <mergeCell ref="B12:C12"/>
    <mergeCell ref="D7:F7"/>
    <mergeCell ref="F145:G145"/>
    <mergeCell ref="D19:E19"/>
    <mergeCell ref="D20:E20"/>
    <mergeCell ref="A31:B31"/>
    <mergeCell ref="A32:B32"/>
    <mergeCell ref="A20:C20"/>
    <mergeCell ref="F31:G31"/>
    <mergeCell ref="F32:G32"/>
    <mergeCell ref="A19:C19"/>
    <mergeCell ref="A87:B87"/>
    <mergeCell ref="A84:C84"/>
    <mergeCell ref="A103:B103"/>
    <mergeCell ref="A25:C25"/>
    <mergeCell ref="A90:B90"/>
    <mergeCell ref="A30:B30"/>
    <mergeCell ref="F143:G143"/>
    <mergeCell ref="A109:E109"/>
    <mergeCell ref="A111:B111"/>
    <mergeCell ref="A110:B110"/>
    <mergeCell ref="A57:I57"/>
    <mergeCell ref="F144:G144"/>
    <mergeCell ref="F94:G94"/>
    <mergeCell ref="F142:G142"/>
    <mergeCell ref="A96:B96"/>
    <mergeCell ref="A97:B97"/>
    <mergeCell ref="A98:B98"/>
    <mergeCell ref="A93:B93"/>
    <mergeCell ref="A89:B89"/>
    <mergeCell ref="A112:B112"/>
    <mergeCell ref="A114:B114"/>
    <mergeCell ref="A132:G132"/>
    <mergeCell ref="A142:B142"/>
  </mergeCells>
  <conditionalFormatting sqref="A87:B87 C88:C100 C111:C129 B11:B12 D15:E20 C59:C77 D80 D25 C28:C32 H28:H32 C39:C47 C103:C104 C131 C134 C141 C143:C145 H141:H145 E152:E153 E156">
    <cfRule type="containsBlanks" dxfId="1" priority="182" stopIfTrue="1">
      <formula>LEN(TRIM(A11))=0</formula>
    </cfRule>
  </conditionalFormatting>
  <conditionalFormatting sqref="C49 E55 G55 C142 D84 F84">
    <cfRule type="containsBlanks" dxfId="0" priority="1">
      <formula>LEN(TRIM(C49))=0</formula>
    </cfRule>
  </conditionalFormatting>
  <dataValidations disablePrompts="1" count="1">
    <dataValidation allowBlank="1" showInputMessage="1" showErrorMessage="1" prompt="Enter Yes or No (Y/N)" sqref="H29 E156 H142"/>
  </dataValidations>
  <pageMargins left="0.7" right="0.7" top="0.75" bottom="0.75" header="0.3" footer="0.3"/>
  <pageSetup orientation="portrait" r:id="rId2"/>
  <headerFooter>
    <oddFooter>&amp;CSVC-FORM-0002 Rev C&amp;RPage &amp;P of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Northrop Grumman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Mindy Slay</dc:creator>
  <cp:lastModifiedBy>Schlimpert, Steve [US] (AS)</cp:lastModifiedBy>
  <cp:lastPrinted>2012-08-06T20:30:26Z</cp:lastPrinted>
  <dcterms:created xsi:type="dcterms:W3CDTF">2007-08-07T14:29:02Z</dcterms:created>
  <dcterms:modified xsi:type="dcterms:W3CDTF">2017-09-01T13:22:15Z</dcterms:modified>
</cp:coreProperties>
</file>